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1ジュニア委員会\2021茨城ジュニアカップ\"/>
    </mc:Choice>
  </mc:AlternateContent>
  <xr:revisionPtr revIDLastSave="0" documentId="13_ncr:1_{DDBB0BB1-237F-4210-A2F7-5AF609E8A82D}" xr6:coauthVersionLast="47" xr6:coauthVersionMax="47" xr10:uidLastSave="{00000000-0000-0000-0000-000000000000}"/>
  <bookViews>
    <workbookView xWindow="-108" yWindow="-108" windowWidth="23256" windowHeight="12576" activeTab="1" xr2:uid="{88C964B7-184B-4DBC-AABA-8079336D5088}"/>
  </bookViews>
  <sheets>
    <sheet name="男子" sheetId="1" r:id="rId1"/>
    <sheet name="女子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7" i="1" l="1"/>
  <c r="B95" i="1"/>
  <c r="B63" i="1"/>
  <c r="B37" i="1"/>
  <c r="B31" i="1"/>
  <c r="D129" i="1"/>
  <c r="C129" i="1"/>
  <c r="B129" i="1"/>
  <c r="D125" i="1"/>
  <c r="C125" i="1"/>
  <c r="B125" i="1"/>
  <c r="D123" i="1"/>
  <c r="C123" i="1"/>
  <c r="B123" i="1"/>
  <c r="D121" i="1"/>
  <c r="C121" i="1"/>
  <c r="B121" i="1"/>
  <c r="D119" i="1"/>
  <c r="C119" i="1"/>
  <c r="B119" i="1"/>
  <c r="D117" i="1"/>
  <c r="C117" i="1"/>
  <c r="B117" i="1"/>
  <c r="D115" i="1"/>
  <c r="C115" i="1"/>
  <c r="B115" i="1"/>
  <c r="D113" i="1"/>
  <c r="C113" i="1"/>
  <c r="B113" i="1"/>
  <c r="D111" i="1"/>
  <c r="C111" i="1"/>
  <c r="B111" i="1"/>
  <c r="D109" i="1"/>
  <c r="C109" i="1"/>
  <c r="B109" i="1"/>
  <c r="D107" i="1"/>
  <c r="C107" i="1"/>
  <c r="B107" i="1"/>
  <c r="D105" i="1"/>
  <c r="C105" i="1"/>
  <c r="B105" i="1"/>
  <c r="D103" i="1"/>
  <c r="C103" i="1"/>
  <c r="B103" i="1"/>
  <c r="D101" i="1"/>
  <c r="C101" i="1"/>
  <c r="B101" i="1"/>
  <c r="D99" i="1"/>
  <c r="C99" i="1"/>
  <c r="B99" i="1"/>
  <c r="D97" i="1"/>
  <c r="C97" i="1"/>
  <c r="B97" i="1"/>
  <c r="D93" i="1"/>
  <c r="C93" i="1"/>
  <c r="B93" i="1"/>
  <c r="D91" i="1"/>
  <c r="C91" i="1"/>
  <c r="B91" i="1"/>
  <c r="D89" i="1"/>
  <c r="C89" i="1"/>
  <c r="B89" i="1"/>
  <c r="D87" i="1"/>
  <c r="C87" i="1"/>
  <c r="B87" i="1"/>
  <c r="D85" i="1"/>
  <c r="C85" i="1"/>
  <c r="B85" i="1"/>
  <c r="D83" i="1"/>
  <c r="C83" i="1"/>
  <c r="B83" i="1"/>
  <c r="D81" i="1"/>
  <c r="C81" i="1"/>
  <c r="B81" i="1"/>
  <c r="D79" i="1"/>
  <c r="C79" i="1"/>
  <c r="B79" i="1"/>
  <c r="D77" i="1"/>
  <c r="C77" i="1"/>
  <c r="B77" i="1"/>
  <c r="D75" i="1"/>
  <c r="C75" i="1"/>
  <c r="B75" i="1"/>
  <c r="D73" i="1"/>
  <c r="C73" i="1"/>
  <c r="B73" i="1"/>
  <c r="D71" i="1"/>
  <c r="C71" i="1"/>
  <c r="B71" i="1"/>
  <c r="D69" i="1"/>
  <c r="C69" i="1"/>
  <c r="B69" i="1"/>
  <c r="D67" i="1"/>
  <c r="C67" i="1"/>
  <c r="B67" i="1"/>
  <c r="D65" i="1"/>
  <c r="C65" i="1"/>
  <c r="B65" i="1"/>
  <c r="D61" i="1"/>
  <c r="C61" i="1"/>
  <c r="B61" i="1"/>
  <c r="D59" i="1"/>
  <c r="C59" i="1"/>
  <c r="B59" i="1"/>
  <c r="D57" i="1"/>
  <c r="C57" i="1"/>
  <c r="B57" i="1"/>
  <c r="D55" i="1"/>
  <c r="C55" i="1"/>
  <c r="B55" i="1"/>
  <c r="D53" i="1"/>
  <c r="C53" i="1"/>
  <c r="B53" i="1"/>
  <c r="D51" i="1"/>
  <c r="C51" i="1"/>
  <c r="B51" i="1"/>
  <c r="D49" i="1"/>
  <c r="C49" i="1"/>
  <c r="B49" i="1"/>
  <c r="D47" i="1"/>
  <c r="C47" i="1"/>
  <c r="B47" i="1"/>
  <c r="D45" i="1"/>
  <c r="C45" i="1"/>
  <c r="B45" i="1"/>
  <c r="D43" i="1"/>
  <c r="C43" i="1"/>
  <c r="B43" i="1"/>
  <c r="D41" i="1"/>
  <c r="C41" i="1"/>
  <c r="B41" i="1"/>
  <c r="D39" i="1"/>
  <c r="C39" i="1"/>
  <c r="B39" i="1"/>
  <c r="D35" i="1"/>
  <c r="C35" i="1"/>
  <c r="B35" i="1"/>
  <c r="D33" i="1"/>
  <c r="C33" i="1"/>
  <c r="B33" i="1"/>
  <c r="D29" i="1"/>
  <c r="C29" i="1"/>
  <c r="B29" i="1"/>
  <c r="D27" i="1"/>
  <c r="C27" i="1"/>
  <c r="B27" i="1"/>
  <c r="D25" i="1"/>
  <c r="C25" i="1"/>
  <c r="B25" i="1"/>
  <c r="D23" i="1"/>
  <c r="C23" i="1"/>
  <c r="B23" i="1"/>
  <c r="D21" i="1"/>
  <c r="C21" i="1"/>
  <c r="B21" i="1"/>
  <c r="D19" i="1"/>
  <c r="C19" i="1"/>
  <c r="B19" i="1"/>
  <c r="D17" i="1"/>
  <c r="C17" i="1"/>
  <c r="B17" i="1"/>
  <c r="D15" i="1"/>
  <c r="C15" i="1"/>
  <c r="B15" i="1"/>
  <c r="D13" i="1"/>
  <c r="C13" i="1"/>
  <c r="B13" i="1"/>
  <c r="D11" i="1"/>
  <c r="C11" i="1"/>
  <c r="B11" i="1"/>
  <c r="D9" i="1"/>
  <c r="C9" i="1"/>
  <c r="B9" i="1"/>
  <c r="D7" i="1"/>
  <c r="C7" i="1"/>
  <c r="B7" i="1"/>
  <c r="B5" i="1"/>
  <c r="D3" i="1"/>
  <c r="C3" i="1"/>
  <c r="B3" i="1"/>
  <c r="B127" i="2"/>
  <c r="B119" i="2"/>
  <c r="B117" i="2"/>
  <c r="B111" i="2"/>
  <c r="B109" i="2"/>
  <c r="B101" i="2"/>
  <c r="B95" i="2"/>
  <c r="B87" i="2"/>
  <c r="B85" i="2"/>
  <c r="B79" i="2"/>
  <c r="B77" i="2"/>
  <c r="B71" i="2"/>
  <c r="B69" i="2"/>
  <c r="B63" i="2"/>
  <c r="B61" i="2"/>
  <c r="B55" i="2"/>
  <c r="B53" i="2"/>
  <c r="B47" i="2"/>
  <c r="B45" i="2"/>
  <c r="B37" i="2"/>
  <c r="B31" i="2"/>
  <c r="B29" i="2"/>
  <c r="B23" i="2"/>
  <c r="B21" i="2"/>
  <c r="B15" i="2"/>
  <c r="B13" i="2"/>
  <c r="D129" i="2"/>
  <c r="C129" i="2"/>
  <c r="B129" i="2"/>
  <c r="D125" i="2"/>
  <c r="C125" i="2"/>
  <c r="B125" i="2"/>
  <c r="D123" i="2"/>
  <c r="C123" i="2"/>
  <c r="B123" i="2"/>
  <c r="D121" i="2"/>
  <c r="C121" i="2"/>
  <c r="B121" i="2"/>
  <c r="D115" i="2"/>
  <c r="C115" i="2"/>
  <c r="B115" i="2"/>
  <c r="D113" i="2"/>
  <c r="C113" i="2"/>
  <c r="B113" i="2"/>
  <c r="D107" i="2"/>
  <c r="C107" i="2"/>
  <c r="B107" i="2"/>
  <c r="D105" i="2"/>
  <c r="C105" i="2"/>
  <c r="B105" i="2"/>
  <c r="D103" i="2"/>
  <c r="C103" i="2"/>
  <c r="B103" i="2"/>
  <c r="D99" i="2"/>
  <c r="C99" i="2"/>
  <c r="B99" i="2"/>
  <c r="D97" i="2"/>
  <c r="C97" i="2"/>
  <c r="B97" i="2"/>
  <c r="D93" i="2"/>
  <c r="B93" i="2"/>
  <c r="D91" i="2"/>
  <c r="C91" i="2"/>
  <c r="B91" i="2"/>
  <c r="D89" i="2"/>
  <c r="C89" i="2"/>
  <c r="B89" i="2"/>
  <c r="D83" i="2"/>
  <c r="C83" i="2"/>
  <c r="B83" i="2"/>
  <c r="D81" i="2"/>
  <c r="C81" i="2"/>
  <c r="B81" i="2"/>
  <c r="D75" i="2"/>
  <c r="C75" i="2"/>
  <c r="B75" i="2"/>
  <c r="D73" i="2"/>
  <c r="C73" i="2"/>
  <c r="B73" i="2"/>
  <c r="D67" i="2"/>
  <c r="C67" i="2"/>
  <c r="B67" i="2"/>
  <c r="D65" i="2"/>
  <c r="C65" i="2"/>
  <c r="B65" i="2"/>
  <c r="D59" i="2"/>
  <c r="C59" i="2"/>
  <c r="B59" i="2"/>
  <c r="D57" i="2"/>
  <c r="C57" i="2"/>
  <c r="B57" i="2"/>
  <c r="D51" i="2"/>
  <c r="C51" i="2"/>
  <c r="B51" i="2"/>
  <c r="D49" i="2"/>
  <c r="C49" i="2"/>
  <c r="B49" i="2"/>
  <c r="D43" i="2"/>
  <c r="C43" i="2"/>
  <c r="B43" i="2"/>
  <c r="D41" i="2"/>
  <c r="C41" i="2"/>
  <c r="B41" i="2"/>
  <c r="D39" i="2"/>
  <c r="C39" i="2"/>
  <c r="B39" i="2"/>
  <c r="D35" i="2"/>
  <c r="C35" i="2"/>
  <c r="B35" i="2"/>
  <c r="D33" i="2"/>
  <c r="C33" i="2"/>
  <c r="B33" i="2"/>
  <c r="D27" i="2"/>
  <c r="C27" i="2"/>
  <c r="B27" i="2"/>
  <c r="D25" i="2"/>
  <c r="C25" i="2"/>
  <c r="B25" i="2"/>
  <c r="D19" i="2"/>
  <c r="C19" i="2"/>
  <c r="B19" i="2"/>
  <c r="D17" i="2"/>
  <c r="C17" i="2"/>
  <c r="B17" i="2"/>
  <c r="D11" i="2"/>
  <c r="C11" i="2"/>
  <c r="B11" i="2"/>
  <c r="D9" i="2"/>
  <c r="C9" i="2"/>
  <c r="B9" i="2"/>
  <c r="D7" i="2"/>
  <c r="C7" i="2"/>
  <c r="B7" i="2"/>
  <c r="B5" i="2"/>
  <c r="D3" i="2"/>
  <c r="C3" i="2"/>
  <c r="B3" i="2"/>
</calcChain>
</file>

<file path=xl/sharedStrings.xml><?xml version="1.0" encoding="utf-8"?>
<sst xmlns="http://schemas.openxmlformats.org/spreadsheetml/2006/main" count="107" uniqueCount="90">
  <si>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</si>
  <si>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</si>
  <si>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</si>
  <si>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</si>
  <si>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</si>
  <si>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</si>
  <si>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</si>
  <si>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</si>
  <si>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</si>
  <si>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</si>
  <si>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</si>
  <si>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</si>
  <si>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</si>
  <si>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</si>
  <si>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</si>
  <si>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</si>
  <si>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</si>
  <si>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</si>
  <si>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</si>
  <si>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</si>
  <si>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</si>
  <si>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</si>
  <si>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</si>
  <si>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</si>
  <si>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</si>
  <si>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</si>
  <si>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</si>
  <si>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</si>
  <si>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</si>
  <si>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</si>
  <si>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</si>
  <si>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</si>
  <si>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</si>
  <si>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</si>
  <si>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</si>
  <si>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㉞</t>
    <phoneticPr fontId="2"/>
  </si>
  <si>
    <t>㉟</t>
    <phoneticPr fontId="2"/>
  </si>
  <si>
    <t>㊱</t>
    <phoneticPr fontId="2"/>
  </si>
  <si>
    <t>㊲</t>
    <phoneticPr fontId="2"/>
  </si>
  <si>
    <t>３位決定戦</t>
    <rPh sb="1" eb="5">
      <t>イケッテイセン</t>
    </rPh>
    <phoneticPr fontId="2"/>
  </si>
  <si>
    <t>島巡　巧海</t>
    <phoneticPr fontId="2"/>
  </si>
  <si>
    <t>霞ヶ浦高</t>
  </si>
  <si>
    <t>中村　颯人</t>
    <rPh sb="0" eb="2">
      <t>ナカムラ</t>
    </rPh>
    <rPh sb="3" eb="5">
      <t>ハヤテヒト</t>
    </rPh>
    <phoneticPr fontId="2"/>
  </si>
  <si>
    <t>エースTA</t>
    <phoneticPr fontId="2"/>
  </si>
  <si>
    <t>田子　開翔</t>
    <rPh sb="0" eb="2">
      <t>タゴ</t>
    </rPh>
    <rPh sb="3" eb="4">
      <t>ヒラ</t>
    </rPh>
    <rPh sb="4" eb="5">
      <t>ショウ</t>
    </rPh>
    <phoneticPr fontId="2"/>
  </si>
  <si>
    <t>KCJTA</t>
    <phoneticPr fontId="2"/>
  </si>
  <si>
    <t>中澤　優里</t>
    <phoneticPr fontId="2"/>
  </si>
  <si>
    <t>近野　豪樹</t>
    <rPh sb="0" eb="2">
      <t>コンノ</t>
    </rPh>
    <rPh sb="3" eb="5">
      <t>ゴウキ</t>
    </rPh>
    <phoneticPr fontId="2"/>
  </si>
  <si>
    <t>龍Tennis</t>
    <rPh sb="0" eb="1">
      <t>リュウ</t>
    </rPh>
    <phoneticPr fontId="2"/>
  </si>
  <si>
    <r>
      <t>松元　佑</t>
    </r>
    <r>
      <rPr>
        <sz val="11"/>
        <color theme="1"/>
        <rFont val="游ゴシック"/>
        <family val="2"/>
        <charset val="128"/>
      </rPr>
      <t>悟</t>
    </r>
    <rPh sb="0" eb="2">
      <t>マツモト</t>
    </rPh>
    <rPh sb="3" eb="4">
      <t>ユウ</t>
    </rPh>
    <rPh sb="4" eb="5">
      <t>ゴ</t>
    </rPh>
    <phoneticPr fontId="2"/>
  </si>
  <si>
    <t>ABCTA</t>
    <phoneticPr fontId="2"/>
  </si>
  <si>
    <t>川村　日冴</t>
    <rPh sb="0" eb="2">
      <t>カワムラ</t>
    </rPh>
    <rPh sb="3" eb="4">
      <t>ヒ</t>
    </rPh>
    <rPh sb="4" eb="5">
      <t>サエ</t>
    </rPh>
    <phoneticPr fontId="5"/>
  </si>
  <si>
    <t>Fun to Tennis</t>
  </si>
  <si>
    <t>桜井　明日翔</t>
    <rPh sb="0" eb="2">
      <t>サクライ</t>
    </rPh>
    <rPh sb="3" eb="5">
      <t>アス</t>
    </rPh>
    <rPh sb="5" eb="6">
      <t>ショウ</t>
    </rPh>
    <phoneticPr fontId="2"/>
  </si>
  <si>
    <t>守谷TC</t>
    <rPh sb="0" eb="2">
      <t>モリヤ</t>
    </rPh>
    <phoneticPr fontId="2"/>
  </si>
  <si>
    <t>上方　拓真</t>
    <phoneticPr fontId="2"/>
  </si>
  <si>
    <t>児玉　啓太</t>
    <phoneticPr fontId="2"/>
  </si>
  <si>
    <t>横戸　仁</t>
    <rPh sb="0" eb="2">
      <t>ヨコト</t>
    </rPh>
    <rPh sb="3" eb="4">
      <t>ジン</t>
    </rPh>
    <phoneticPr fontId="2"/>
  </si>
  <si>
    <t>笹川　佳希</t>
    <rPh sb="0" eb="2">
      <t>ササガワ</t>
    </rPh>
    <rPh sb="3" eb="5">
      <t>ヨシキ</t>
    </rPh>
    <phoneticPr fontId="2"/>
  </si>
  <si>
    <t>東洋大牛久高</t>
    <rPh sb="0" eb="3">
      <t>トウヨウダイ</t>
    </rPh>
    <rPh sb="3" eb="5">
      <t>ウシク</t>
    </rPh>
    <rPh sb="5" eb="6">
      <t>ダカ</t>
    </rPh>
    <phoneticPr fontId="2"/>
  </si>
  <si>
    <t>片山　真吾</t>
  </si>
  <si>
    <t>江戸川学園取手高校</t>
  </si>
  <si>
    <t>原　令恩</t>
    <rPh sb="0" eb="1">
      <t>ハラ</t>
    </rPh>
    <rPh sb="2" eb="3">
      <t>レイ</t>
    </rPh>
    <rPh sb="3" eb="4">
      <t>オン</t>
    </rPh>
    <phoneticPr fontId="2"/>
  </si>
  <si>
    <t>T-1</t>
    <phoneticPr fontId="2"/>
  </si>
  <si>
    <t>外山　龍太郎</t>
    <rPh sb="0" eb="2">
      <t>トヤマ</t>
    </rPh>
    <rPh sb="3" eb="6">
      <t>リュウタロウ</t>
    </rPh>
    <phoneticPr fontId="2"/>
  </si>
  <si>
    <t>石田　達哉</t>
  </si>
  <si>
    <t>大洗ビーチTC</t>
    <phoneticPr fontId="2"/>
  </si>
  <si>
    <t>齋藤　咲希</t>
    <rPh sb="0" eb="2">
      <t>サイトウ</t>
    </rPh>
    <rPh sb="3" eb="5">
      <t>サキ</t>
    </rPh>
    <phoneticPr fontId="2"/>
  </si>
  <si>
    <t>東洋大牛久高</t>
    <rPh sb="0" eb="3">
      <t>トウヨウダイ</t>
    </rPh>
    <rPh sb="3" eb="5">
      <t>ウシク</t>
    </rPh>
    <rPh sb="5" eb="6">
      <t>コウ</t>
    </rPh>
    <phoneticPr fontId="2"/>
  </si>
  <si>
    <t>上坂　真菜</t>
    <rPh sb="0" eb="2">
      <t>カミサカ</t>
    </rPh>
    <rPh sb="3" eb="5">
      <t>マナ</t>
    </rPh>
    <phoneticPr fontId="2"/>
  </si>
  <si>
    <t>NJTC</t>
  </si>
  <si>
    <t>伏見　茜音</t>
    <rPh sb="0" eb="2">
      <t>フシミ</t>
    </rPh>
    <rPh sb="3" eb="4">
      <t>アカネ</t>
    </rPh>
    <rPh sb="4" eb="5">
      <t>ネ</t>
    </rPh>
    <phoneticPr fontId="2"/>
  </si>
  <si>
    <t>二瓶　ひなた</t>
    <rPh sb="0" eb="2">
      <t>ニヘイ</t>
    </rPh>
    <phoneticPr fontId="2"/>
  </si>
  <si>
    <t>竹内　悠浬</t>
    <phoneticPr fontId="2"/>
  </si>
  <si>
    <t>CSJ</t>
    <phoneticPr fontId="2"/>
  </si>
  <si>
    <t>土井　陽愛</t>
    <rPh sb="0" eb="2">
      <t>ドイ</t>
    </rPh>
    <rPh sb="3" eb="4">
      <t>ヨウ</t>
    </rPh>
    <rPh sb="4" eb="5">
      <t>アイ</t>
    </rPh>
    <phoneticPr fontId="2"/>
  </si>
  <si>
    <t>土浦日大</t>
    <rPh sb="0" eb="4">
      <t>ツチウラニチダイ</t>
    </rPh>
    <phoneticPr fontId="2"/>
  </si>
  <si>
    <t>松本　陽玖</t>
    <rPh sb="0" eb="2">
      <t>マツモト</t>
    </rPh>
    <rPh sb="3" eb="4">
      <t>ヨウ</t>
    </rPh>
    <rPh sb="4" eb="5">
      <t>ク</t>
    </rPh>
    <phoneticPr fontId="2"/>
  </si>
  <si>
    <t>山本　夢</t>
    <rPh sb="0" eb="2">
      <t>ヤマモト</t>
    </rPh>
    <rPh sb="3" eb="4">
      <t>ユメ</t>
    </rPh>
    <phoneticPr fontId="2"/>
  </si>
  <si>
    <t>山口　はんな</t>
    <rPh sb="0" eb="2">
      <t>ヤマグチ</t>
    </rPh>
    <phoneticPr fontId="2"/>
  </si>
  <si>
    <t>手川　薫子</t>
    <rPh sb="0" eb="2">
      <t>テガワ</t>
    </rPh>
    <rPh sb="3" eb="5">
      <t>カオルコ</t>
    </rPh>
    <phoneticPr fontId="2"/>
  </si>
  <si>
    <t>山本　瑠璃</t>
    <rPh sb="0" eb="2">
      <t>ヤマモト</t>
    </rPh>
    <rPh sb="3" eb="4">
      <t>ル</t>
    </rPh>
    <rPh sb="4" eb="5">
      <t>リ</t>
    </rPh>
    <phoneticPr fontId="2"/>
  </si>
  <si>
    <t>東洋大牛久中</t>
    <rPh sb="0" eb="3">
      <t>トウヨウダイ</t>
    </rPh>
    <rPh sb="3" eb="5">
      <t>ウシク</t>
    </rPh>
    <rPh sb="5" eb="6">
      <t>チュウ</t>
    </rPh>
    <phoneticPr fontId="2"/>
  </si>
  <si>
    <t>渡辺　陽子</t>
    <rPh sb="0" eb="2">
      <t>ワタナベ</t>
    </rPh>
    <rPh sb="3" eb="5">
      <t>ヨウコ</t>
    </rPh>
    <phoneticPr fontId="2"/>
  </si>
  <si>
    <t>徳永　穏</t>
    <rPh sb="0" eb="2">
      <t>トクナガ</t>
    </rPh>
    <rPh sb="3" eb="4">
      <t>オダ</t>
    </rPh>
    <phoneticPr fontId="2"/>
  </si>
  <si>
    <t>布谷　莉子　</t>
    <phoneticPr fontId="5"/>
  </si>
  <si>
    <t>野口　留衣</t>
    <rPh sb="0" eb="2">
      <t>ノグチ</t>
    </rPh>
    <phoneticPr fontId="2"/>
  </si>
  <si>
    <t>木村　彩音</t>
    <rPh sb="0" eb="2">
      <t>キムラ</t>
    </rPh>
    <rPh sb="3" eb="4">
      <t>アヤ</t>
    </rPh>
    <rPh sb="4" eb="5">
      <t>オト</t>
    </rPh>
    <phoneticPr fontId="2"/>
  </si>
  <si>
    <t>シード順位</t>
    <rPh sb="3" eb="5">
      <t>ジュンイ</t>
    </rPh>
    <phoneticPr fontId="2"/>
  </si>
  <si>
    <t>高橋　遙華</t>
    <rPh sb="0" eb="2">
      <t>タカハシ</t>
    </rPh>
    <rPh sb="3" eb="4">
      <t>ハルカ</t>
    </rPh>
    <rPh sb="4" eb="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</si>
</sst>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&#33576;&#22478;&#12472;&#12517;&#12491;&#12450;&#12459;&#12483;&#12503;&#12489;&#12525;&#12540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"/>
      <sheetName val="男子らんく"/>
      <sheetName val="男子Ⅾ"/>
      <sheetName val="女子"/>
      <sheetName val="女子らんく"/>
      <sheetName val="女子Ⅾ"/>
    </sheetNames>
    <sheetDataSet>
      <sheetData sheetId="0">
        <row r="5">
          <cell r="B5">
            <v>1</v>
          </cell>
          <cell r="C5">
            <v>3605107</v>
          </cell>
          <cell r="D5" t="str">
            <v>島巡　巧海</v>
          </cell>
          <cell r="E5" t="str">
            <v>霞ヶ浦高</v>
          </cell>
        </row>
        <row r="6">
          <cell r="B6">
            <v>64</v>
          </cell>
          <cell r="C6">
            <v>3604698</v>
          </cell>
          <cell r="D6" t="str">
            <v>中村　颯人</v>
          </cell>
          <cell r="E6" t="str">
            <v>エースTA</v>
          </cell>
        </row>
        <row r="7">
          <cell r="B7">
            <v>48</v>
          </cell>
          <cell r="C7">
            <v>3604619</v>
          </cell>
          <cell r="D7" t="str">
            <v>田子　開翔</v>
          </cell>
          <cell r="E7" t="str">
            <v>KCJTA</v>
          </cell>
        </row>
        <row r="8">
          <cell r="B8">
            <v>17</v>
          </cell>
          <cell r="C8">
            <v>3604656</v>
          </cell>
          <cell r="D8" t="str">
            <v>中澤　優里</v>
          </cell>
          <cell r="E8" t="str">
            <v>霞ヶ浦高</v>
          </cell>
        </row>
        <row r="9">
          <cell r="B9">
            <v>16</v>
          </cell>
          <cell r="C9">
            <v>3604666</v>
          </cell>
          <cell r="D9" t="str">
            <v>近野　豪樹</v>
          </cell>
          <cell r="E9" t="str">
            <v>龍Tennis</v>
          </cell>
        </row>
        <row r="10">
          <cell r="B10">
            <v>32</v>
          </cell>
          <cell r="C10">
            <v>3605212</v>
          </cell>
          <cell r="D10" t="str">
            <v>松元　佑悟</v>
          </cell>
          <cell r="E10" t="str">
            <v>ABCTA</v>
          </cell>
        </row>
        <row r="11">
          <cell r="B11">
            <v>49</v>
          </cell>
          <cell r="C11">
            <v>3604569</v>
          </cell>
          <cell r="D11" t="str">
            <v>川村　日冴</v>
          </cell>
          <cell r="E11" t="str">
            <v>Fun to Tennis</v>
          </cell>
        </row>
        <row r="12">
          <cell r="B12">
            <v>33</v>
          </cell>
          <cell r="C12">
            <v>3604800</v>
          </cell>
          <cell r="D12" t="str">
            <v>桜井　明日翔</v>
          </cell>
          <cell r="E12" t="str">
            <v>守谷TC</v>
          </cell>
        </row>
        <row r="13">
          <cell r="B13">
            <v>25</v>
          </cell>
          <cell r="C13">
            <v>3605108</v>
          </cell>
          <cell r="D13" t="str">
            <v>上方　拓真</v>
          </cell>
          <cell r="E13" t="str">
            <v>霞ヶ浦高</v>
          </cell>
        </row>
        <row r="14">
          <cell r="B14">
            <v>9</v>
          </cell>
          <cell r="C14">
            <v>3604643</v>
          </cell>
          <cell r="D14" t="str">
            <v>児玉　啓太</v>
          </cell>
          <cell r="E14" t="str">
            <v>霞ヶ浦高</v>
          </cell>
        </row>
        <row r="15">
          <cell r="B15">
            <v>40</v>
          </cell>
          <cell r="C15">
            <v>3604895</v>
          </cell>
          <cell r="D15" t="str">
            <v>横戸　仁</v>
          </cell>
          <cell r="E15" t="str">
            <v>ABCTA</v>
          </cell>
        </row>
        <row r="16">
          <cell r="B16">
            <v>56</v>
          </cell>
          <cell r="C16">
            <v>3604695</v>
          </cell>
          <cell r="D16" t="str">
            <v>笹川　佳希</v>
          </cell>
          <cell r="E16" t="str">
            <v>東洋大牛久高</v>
          </cell>
        </row>
        <row r="17">
          <cell r="B17">
            <v>57</v>
          </cell>
          <cell r="C17">
            <v>3605216</v>
          </cell>
          <cell r="D17" t="str">
            <v>片山　真吾</v>
          </cell>
          <cell r="E17" t="str">
            <v>江戸川学園取手高校</v>
          </cell>
        </row>
        <row r="18">
          <cell r="B18">
            <v>41</v>
          </cell>
          <cell r="C18">
            <v>3604814</v>
          </cell>
          <cell r="D18" t="str">
            <v>原　令恩</v>
          </cell>
          <cell r="E18" t="str">
            <v>T-1</v>
          </cell>
        </row>
        <row r="19">
          <cell r="B19">
            <v>24</v>
          </cell>
          <cell r="C19">
            <v>3604722</v>
          </cell>
          <cell r="D19" t="str">
            <v>外山　龍太郎</v>
          </cell>
          <cell r="E19" t="str">
            <v>エースTA</v>
          </cell>
        </row>
        <row r="20">
          <cell r="B20">
            <v>8</v>
          </cell>
          <cell r="C20">
            <v>3604845</v>
          </cell>
          <cell r="D20" t="str">
            <v>石田　達哉</v>
          </cell>
          <cell r="E20" t="str">
            <v>大洗ビーチTC</v>
          </cell>
        </row>
        <row r="21">
          <cell r="B21">
            <v>38</v>
          </cell>
          <cell r="C21">
            <v>3604492</v>
          </cell>
          <cell r="D21" t="str">
            <v>武部　湊</v>
          </cell>
          <cell r="E21" t="str">
            <v>CSJ</v>
          </cell>
        </row>
        <row r="22">
          <cell r="B22">
            <v>30</v>
          </cell>
          <cell r="C22">
            <v>3605217</v>
          </cell>
          <cell r="D22" t="str">
            <v>鈴木　佑</v>
          </cell>
          <cell r="E22" t="str">
            <v>ABCTA</v>
          </cell>
        </row>
        <row r="23">
          <cell r="B23">
            <v>36</v>
          </cell>
          <cell r="C23">
            <v>3604875</v>
          </cell>
          <cell r="D23" t="str">
            <v>加藤　蒼梧</v>
          </cell>
          <cell r="E23" t="str">
            <v>CSJ</v>
          </cell>
        </row>
        <row r="24">
          <cell r="B24">
            <v>6</v>
          </cell>
          <cell r="C24">
            <v>3604674</v>
          </cell>
          <cell r="D24" t="str">
            <v>羽鳥　響</v>
          </cell>
          <cell r="E24" t="str">
            <v>CSJ</v>
          </cell>
        </row>
        <row r="25">
          <cell r="B25">
            <v>54</v>
          </cell>
          <cell r="C25">
            <v>3604808</v>
          </cell>
          <cell r="D25" t="str">
            <v>木瀬　柊真</v>
          </cell>
          <cell r="E25" t="str">
            <v>CSJ</v>
          </cell>
        </row>
        <row r="26">
          <cell r="B26">
            <v>3</v>
          </cell>
          <cell r="C26">
            <v>3604797</v>
          </cell>
          <cell r="D26" t="str">
            <v>布谷　和樹　</v>
          </cell>
          <cell r="E26" t="str">
            <v>CSJ</v>
          </cell>
        </row>
        <row r="27">
          <cell r="B27">
            <v>22</v>
          </cell>
          <cell r="C27">
            <v>3604772</v>
          </cell>
          <cell r="D27" t="str">
            <v>伊本　和樹</v>
          </cell>
          <cell r="E27" t="str">
            <v>CSJ</v>
          </cell>
        </row>
        <row r="28">
          <cell r="B28">
            <v>23</v>
          </cell>
          <cell r="C28">
            <v>3604871</v>
          </cell>
          <cell r="D28" t="str">
            <v>杉山　広侑</v>
          </cell>
          <cell r="E28" t="str">
            <v>CSJ</v>
          </cell>
        </row>
        <row r="29">
          <cell r="B29">
            <v>19</v>
          </cell>
          <cell r="C29">
            <v>3604764</v>
          </cell>
          <cell r="D29" t="str">
            <v>高宮虎太郎</v>
          </cell>
          <cell r="E29" t="str">
            <v>Fun to Tennis</v>
          </cell>
        </row>
        <row r="30">
          <cell r="B30">
            <v>53</v>
          </cell>
          <cell r="C30">
            <v>3604757</v>
          </cell>
          <cell r="D30" t="str">
            <v>遠峰　聖豊</v>
          </cell>
          <cell r="E30" t="str">
            <v>KCJTA</v>
          </cell>
        </row>
        <row r="31">
          <cell r="B31">
            <v>52</v>
          </cell>
          <cell r="C31">
            <v>3604950</v>
          </cell>
          <cell r="D31" t="str">
            <v>鈴木　伸治</v>
          </cell>
          <cell r="E31" t="str">
            <v>KCJTA</v>
          </cell>
        </row>
        <row r="32">
          <cell r="B32">
            <v>28</v>
          </cell>
          <cell r="C32">
            <v>3604888</v>
          </cell>
          <cell r="D32" t="str">
            <v>関口　竜玖</v>
          </cell>
          <cell r="E32" t="str">
            <v>KCJTA</v>
          </cell>
        </row>
        <row r="33">
          <cell r="B33">
            <v>43</v>
          </cell>
          <cell r="C33">
            <v>3605012</v>
          </cell>
          <cell r="D33" t="str">
            <v>栁生　大樹</v>
          </cell>
          <cell r="E33" t="str">
            <v>KCJTA</v>
          </cell>
        </row>
        <row r="34">
          <cell r="B34">
            <v>34</v>
          </cell>
          <cell r="C34">
            <v>3604758</v>
          </cell>
          <cell r="D34" t="str">
            <v>遠峰　天伯</v>
          </cell>
          <cell r="E34" t="str">
            <v>KCJTA</v>
          </cell>
        </row>
        <row r="35">
          <cell r="B35">
            <v>60</v>
          </cell>
          <cell r="C35">
            <v>3604904</v>
          </cell>
          <cell r="D35" t="str">
            <v>手束　優宏</v>
          </cell>
          <cell r="E35" t="str">
            <v>KCJTA</v>
          </cell>
        </row>
        <row r="36">
          <cell r="B36">
            <v>50</v>
          </cell>
          <cell r="C36">
            <v>3604736</v>
          </cell>
          <cell r="D36" t="str">
            <v>渡邊　拓野</v>
          </cell>
          <cell r="E36" t="str">
            <v>NJTC</v>
          </cell>
        </row>
        <row r="37">
          <cell r="B37">
            <v>58</v>
          </cell>
          <cell r="C37">
            <v>3605099</v>
          </cell>
          <cell r="D37" t="str">
            <v>高山　悠太</v>
          </cell>
          <cell r="E37" t="str">
            <v>NJTC</v>
          </cell>
        </row>
        <row r="38">
          <cell r="B38">
            <v>11</v>
          </cell>
          <cell r="C38">
            <v>3604742</v>
          </cell>
          <cell r="D38" t="str">
            <v>福谷　優斗</v>
          </cell>
          <cell r="E38" t="str">
            <v>T-1</v>
          </cell>
        </row>
        <row r="39">
          <cell r="B39">
            <v>21</v>
          </cell>
          <cell r="C39">
            <v>3604750</v>
          </cell>
          <cell r="D39" t="str">
            <v>黛　志温</v>
          </cell>
          <cell r="E39" t="str">
            <v>T-1</v>
          </cell>
        </row>
        <row r="40">
          <cell r="B40">
            <v>46</v>
          </cell>
          <cell r="C40">
            <v>3605215</v>
          </cell>
          <cell r="D40" t="str">
            <v>辻　兼太朗</v>
          </cell>
          <cell r="E40" t="str">
            <v>茨城キリスト高</v>
          </cell>
        </row>
        <row r="41">
          <cell r="B41">
            <v>4</v>
          </cell>
          <cell r="C41">
            <v>3604769</v>
          </cell>
          <cell r="D41" t="str">
            <v>中川　海月</v>
          </cell>
          <cell r="E41" t="str">
            <v>エースTA</v>
          </cell>
        </row>
        <row r="42">
          <cell r="B42">
            <v>44</v>
          </cell>
          <cell r="C42">
            <v>3604837</v>
          </cell>
          <cell r="D42" t="str">
            <v>岡本　朔門</v>
          </cell>
          <cell r="E42" t="str">
            <v>エースTA</v>
          </cell>
        </row>
        <row r="43">
          <cell r="B43">
            <v>61</v>
          </cell>
          <cell r="C43">
            <v>3605024</v>
          </cell>
          <cell r="D43" t="str">
            <v>安川　浩生</v>
          </cell>
          <cell r="E43" t="str">
            <v>エースTA</v>
          </cell>
        </row>
        <row r="44">
          <cell r="B44">
            <v>42</v>
          </cell>
          <cell r="C44">
            <v>3604719</v>
          </cell>
          <cell r="D44" t="str">
            <v>亀山　隆太郎</v>
          </cell>
          <cell r="E44" t="str">
            <v>エースTA</v>
          </cell>
        </row>
        <row r="45">
          <cell r="B45">
            <v>5</v>
          </cell>
          <cell r="C45">
            <v>3604962</v>
          </cell>
          <cell r="D45" t="str">
            <v>穐山　丞</v>
          </cell>
          <cell r="E45" t="str">
            <v>エースTA</v>
          </cell>
        </row>
        <row r="46">
          <cell r="B46">
            <v>7</v>
          </cell>
          <cell r="C46">
            <v>3604945</v>
          </cell>
          <cell r="D46" t="str">
            <v>穐澤　優斗</v>
          </cell>
          <cell r="E46" t="str">
            <v>エースTA</v>
          </cell>
        </row>
        <row r="47">
          <cell r="B47">
            <v>59</v>
          </cell>
          <cell r="C47">
            <v>3605086</v>
          </cell>
          <cell r="D47" t="str">
            <v>圷　寛人</v>
          </cell>
          <cell r="E47" t="str">
            <v>エースTA</v>
          </cell>
        </row>
        <row r="48">
          <cell r="B48">
            <v>51</v>
          </cell>
          <cell r="C48">
            <v>3605023</v>
          </cell>
          <cell r="D48" t="str">
            <v>菊池　桜牙</v>
          </cell>
          <cell r="E48" t="str">
            <v>エースTA</v>
          </cell>
        </row>
        <row r="49">
          <cell r="B49">
            <v>20</v>
          </cell>
          <cell r="C49">
            <v>3605038</v>
          </cell>
          <cell r="D49" t="str">
            <v>橋本　開</v>
          </cell>
          <cell r="E49" t="str">
            <v>エースTA</v>
          </cell>
        </row>
        <row r="50">
          <cell r="B50">
            <v>13</v>
          </cell>
          <cell r="C50">
            <v>3605162</v>
          </cell>
          <cell r="D50" t="str">
            <v>黒沢　知輝</v>
          </cell>
          <cell r="E50" t="str">
            <v>智学館中等</v>
          </cell>
        </row>
        <row r="51">
          <cell r="B51">
            <v>62</v>
          </cell>
          <cell r="C51">
            <v>3604804</v>
          </cell>
          <cell r="D51" t="str">
            <v>辻元　陸</v>
          </cell>
          <cell r="E51" t="str">
            <v>東洋大牛久高</v>
          </cell>
        </row>
        <row r="52">
          <cell r="B52">
            <v>45</v>
          </cell>
          <cell r="C52">
            <v>3604897</v>
          </cell>
          <cell r="D52" t="str">
            <v>本間　暖基</v>
          </cell>
          <cell r="E52" t="str">
            <v>マス・ガイアTC</v>
          </cell>
        </row>
        <row r="53">
          <cell r="B53">
            <v>27</v>
          </cell>
          <cell r="C53">
            <v>3604884</v>
          </cell>
          <cell r="D53" t="str">
            <v>宮川　嵩麻</v>
          </cell>
          <cell r="E53" t="str">
            <v>三笠TS</v>
          </cell>
        </row>
        <row r="54">
          <cell r="B54">
            <v>26</v>
          </cell>
          <cell r="C54">
            <v>3605092</v>
          </cell>
          <cell r="D54" t="str">
            <v>人見　優樹</v>
          </cell>
          <cell r="E54" t="str">
            <v>三笠TS</v>
          </cell>
        </row>
        <row r="55">
          <cell r="B55">
            <v>39</v>
          </cell>
          <cell r="C55">
            <v>3604973</v>
          </cell>
          <cell r="D55" t="str">
            <v>金子　颯真</v>
          </cell>
          <cell r="E55" t="str">
            <v>三笠TS</v>
          </cell>
        </row>
        <row r="56">
          <cell r="B56">
            <v>10</v>
          </cell>
          <cell r="C56">
            <v>3604887</v>
          </cell>
          <cell r="D56" t="str">
            <v>檜山　魁</v>
          </cell>
          <cell r="E56" t="str">
            <v>三笠TS</v>
          </cell>
        </row>
        <row r="57">
          <cell r="B57">
            <v>55</v>
          </cell>
          <cell r="C57">
            <v>3604920</v>
          </cell>
          <cell r="D57" t="str">
            <v>田口奏斗</v>
          </cell>
          <cell r="E57" t="str">
            <v>三笠TS</v>
          </cell>
        </row>
        <row r="58">
          <cell r="B58">
            <v>35</v>
          </cell>
          <cell r="C58">
            <v>3605157</v>
          </cell>
          <cell r="D58" t="str">
            <v>高須　平聖</v>
          </cell>
          <cell r="E58" t="str">
            <v>三笠TS</v>
          </cell>
        </row>
        <row r="59">
          <cell r="B59">
            <v>12</v>
          </cell>
          <cell r="C59">
            <v>3605153</v>
          </cell>
          <cell r="D59" t="str">
            <v>新井　晴也</v>
          </cell>
          <cell r="E59" t="str">
            <v>龍Tennis</v>
          </cell>
        </row>
        <row r="60">
          <cell r="B60">
            <v>14</v>
          </cell>
          <cell r="C60">
            <v>3604620</v>
          </cell>
          <cell r="D60" t="str">
            <v>三浦　侑也</v>
          </cell>
          <cell r="E60" t="str">
            <v>霞ヶ浦高</v>
          </cell>
        </row>
        <row r="61">
          <cell r="B61">
            <v>29</v>
          </cell>
          <cell r="C61">
            <v>3604754</v>
          </cell>
          <cell r="D61" t="str">
            <v>大塚　海里</v>
          </cell>
          <cell r="E61" t="str">
            <v>霞ヶ浦高</v>
          </cell>
        </row>
        <row r="62">
          <cell r="B62">
            <v>37</v>
          </cell>
          <cell r="C62">
            <v>3604469</v>
          </cell>
          <cell r="D62" t="str">
            <v>村山春太</v>
          </cell>
          <cell r="E62" t="str">
            <v>霞ヶ浦高</v>
          </cell>
        </row>
        <row r="63">
          <cell r="B63">
            <v>2</v>
          </cell>
          <cell r="C63" t="str">
            <v>BYE</v>
          </cell>
        </row>
        <row r="64">
          <cell r="B64">
            <v>63</v>
          </cell>
          <cell r="C64" t="str">
            <v>BYE</v>
          </cell>
        </row>
        <row r="65">
          <cell r="B65">
            <v>18</v>
          </cell>
          <cell r="C65" t="str">
            <v>BYE</v>
          </cell>
        </row>
        <row r="66">
          <cell r="B66">
            <v>47</v>
          </cell>
          <cell r="C66" t="str">
            <v>BYE</v>
          </cell>
        </row>
        <row r="67">
          <cell r="B67">
            <v>15</v>
          </cell>
          <cell r="C67" t="str">
            <v>BYE</v>
          </cell>
        </row>
        <row r="68">
          <cell r="B68">
            <v>31</v>
          </cell>
          <cell r="C68" t="str">
            <v>BYE</v>
          </cell>
        </row>
      </sheetData>
      <sheetData sheetId="1"/>
      <sheetData sheetId="2"/>
      <sheetData sheetId="3">
        <row r="5">
          <cell r="B5">
            <v>1</v>
          </cell>
          <cell r="C5">
            <v>3652797</v>
          </cell>
          <cell r="D5" t="str">
            <v>齋藤　咲希</v>
          </cell>
          <cell r="E5" t="str">
            <v>東洋大牛久高</v>
          </cell>
          <cell r="F5">
            <v>38481</v>
          </cell>
        </row>
        <row r="6">
          <cell r="B6">
            <v>64</v>
          </cell>
          <cell r="C6">
            <v>3652568</v>
          </cell>
          <cell r="D6" t="str">
            <v>上坂　真菜</v>
          </cell>
          <cell r="E6" t="str">
            <v>NJTC</v>
          </cell>
          <cell r="F6">
            <v>38915</v>
          </cell>
        </row>
        <row r="7">
          <cell r="B7">
            <v>48</v>
          </cell>
          <cell r="C7">
            <v>3652646</v>
          </cell>
          <cell r="D7" t="str">
            <v>伏見　茜音</v>
          </cell>
          <cell r="E7" t="str">
            <v>東洋大牛久高</v>
          </cell>
          <cell r="F7">
            <v>38198</v>
          </cell>
        </row>
        <row r="8">
          <cell r="B8">
            <v>17</v>
          </cell>
          <cell r="C8">
            <v>3652519</v>
          </cell>
          <cell r="D8" t="str">
            <v>二瓶　ひなた</v>
          </cell>
          <cell r="E8" t="str">
            <v>東洋大牛久高</v>
          </cell>
          <cell r="F8">
            <v>38281</v>
          </cell>
        </row>
        <row r="9">
          <cell r="B9">
            <v>16</v>
          </cell>
          <cell r="C9">
            <v>3652627</v>
          </cell>
          <cell r="D9" t="str">
            <v>竹内　悠浬</v>
          </cell>
          <cell r="E9" t="str">
            <v>CSJ</v>
          </cell>
          <cell r="F9">
            <v>39384</v>
          </cell>
        </row>
        <row r="10">
          <cell r="B10">
            <v>32</v>
          </cell>
          <cell r="C10">
            <v>3652554</v>
          </cell>
          <cell r="D10" t="str">
            <v>土井　陽愛</v>
          </cell>
          <cell r="E10" t="str">
            <v>土浦日大</v>
          </cell>
          <cell r="F10">
            <v>38663</v>
          </cell>
        </row>
        <row r="11">
          <cell r="B11">
            <v>49</v>
          </cell>
          <cell r="C11">
            <v>3652586</v>
          </cell>
          <cell r="D11" t="str">
            <v>松本　陽玖</v>
          </cell>
          <cell r="E11" t="str">
            <v>NJTC</v>
          </cell>
          <cell r="F11">
            <v>38446</v>
          </cell>
        </row>
        <row r="12">
          <cell r="B12">
            <v>33</v>
          </cell>
          <cell r="C12">
            <v>3652598</v>
          </cell>
          <cell r="D12" t="str">
            <v>山本　夢</v>
          </cell>
          <cell r="E12" t="str">
            <v>NJTC</v>
          </cell>
          <cell r="F12">
            <v>38222</v>
          </cell>
        </row>
        <row r="13">
          <cell r="B13">
            <v>9</v>
          </cell>
          <cell r="C13">
            <v>3652558</v>
          </cell>
          <cell r="D13" t="str">
            <v>山口　はんな</v>
          </cell>
          <cell r="E13" t="str">
            <v>NJTC</v>
          </cell>
          <cell r="F13">
            <v>38858</v>
          </cell>
        </row>
        <row r="14">
          <cell r="B14">
            <v>56</v>
          </cell>
          <cell r="C14">
            <v>3652642</v>
          </cell>
          <cell r="D14" t="str">
            <v>手川　薫子</v>
          </cell>
          <cell r="E14" t="str">
            <v>東洋大牛久高</v>
          </cell>
          <cell r="F14">
            <v>38495</v>
          </cell>
        </row>
        <row r="15">
          <cell r="B15">
            <v>40</v>
          </cell>
          <cell r="C15">
            <v>3652601</v>
          </cell>
          <cell r="D15" t="str">
            <v>山本　瑠璃</v>
          </cell>
          <cell r="E15" t="str">
            <v>東洋大牛久中</v>
          </cell>
          <cell r="F15">
            <v>38534</v>
          </cell>
        </row>
        <row r="16">
          <cell r="B16">
            <v>25</v>
          </cell>
          <cell r="C16">
            <v>3652631</v>
          </cell>
          <cell r="D16" t="str">
            <v>渡辺　陽子</v>
          </cell>
          <cell r="E16" t="str">
            <v>龍Tennis</v>
          </cell>
          <cell r="F16">
            <v>39005</v>
          </cell>
        </row>
        <row r="17">
          <cell r="B17">
            <v>24</v>
          </cell>
          <cell r="C17">
            <v>3652561</v>
          </cell>
          <cell r="D17" t="str">
            <v>徳永　穏</v>
          </cell>
          <cell r="E17" t="str">
            <v>エースTA</v>
          </cell>
          <cell r="F17">
            <v>38552</v>
          </cell>
        </row>
        <row r="18">
          <cell r="B18">
            <v>57</v>
          </cell>
          <cell r="C18">
            <v>3652569</v>
          </cell>
          <cell r="D18" t="str">
            <v>布谷　莉子　</v>
          </cell>
          <cell r="E18" t="str">
            <v>CSJ</v>
          </cell>
          <cell r="F18">
            <v>38441</v>
          </cell>
        </row>
        <row r="19">
          <cell r="B19">
            <v>8</v>
          </cell>
          <cell r="C19">
            <v>3652689</v>
          </cell>
          <cell r="D19" t="str">
            <v>野口　留衣</v>
          </cell>
          <cell r="E19" t="str">
            <v>CSJ</v>
          </cell>
          <cell r="F19" t="str">
            <v>2007/7/1</v>
          </cell>
        </row>
        <row r="20">
          <cell r="B20">
            <v>41</v>
          </cell>
          <cell r="C20">
            <v>3652670</v>
          </cell>
          <cell r="D20" t="str">
            <v>木村　彩音</v>
          </cell>
          <cell r="E20" t="str">
            <v>CSJ</v>
          </cell>
          <cell r="F20" t="str">
            <v>2007/6/11</v>
          </cell>
        </row>
        <row r="21">
          <cell r="B21">
            <v>29</v>
          </cell>
          <cell r="C21">
            <v>3652649</v>
          </cell>
          <cell r="D21" t="str">
            <v>西谷　綾乃</v>
          </cell>
          <cell r="E21" t="str">
            <v>CSJ</v>
          </cell>
          <cell r="F21">
            <v>39253</v>
          </cell>
        </row>
        <row r="22">
          <cell r="B22">
            <v>12</v>
          </cell>
          <cell r="C22">
            <v>3652654</v>
          </cell>
          <cell r="D22" t="str">
            <v>石井　遙</v>
          </cell>
          <cell r="E22" t="str">
            <v>Fun to Tennis</v>
          </cell>
          <cell r="F22">
            <v>39016</v>
          </cell>
        </row>
        <row r="23">
          <cell r="B23">
            <v>5</v>
          </cell>
          <cell r="C23">
            <v>3652551</v>
          </cell>
          <cell r="D23" t="str">
            <v>根本　明莉</v>
          </cell>
          <cell r="E23" t="str">
            <v>NJTC</v>
          </cell>
          <cell r="F23">
            <v>38224</v>
          </cell>
        </row>
        <row r="24">
          <cell r="B24">
            <v>45</v>
          </cell>
          <cell r="C24">
            <v>3652548</v>
          </cell>
          <cell r="D24" t="str">
            <v>片山　葉子</v>
          </cell>
          <cell r="E24" t="str">
            <v>NJTC</v>
          </cell>
          <cell r="F24">
            <v>38237</v>
          </cell>
        </row>
        <row r="25">
          <cell r="B25">
            <v>61</v>
          </cell>
          <cell r="C25">
            <v>3652547</v>
          </cell>
          <cell r="D25" t="str">
            <v>糸賀　咲和</v>
          </cell>
          <cell r="E25" t="str">
            <v>T-1</v>
          </cell>
          <cell r="F25">
            <v>38338</v>
          </cell>
        </row>
        <row r="26">
          <cell r="B26">
            <v>60</v>
          </cell>
          <cell r="C26">
            <v>3652775</v>
          </cell>
          <cell r="D26" t="str">
            <v>吉成　巴菜</v>
          </cell>
          <cell r="E26" t="str">
            <v>茨城キリ</v>
          </cell>
          <cell r="F26" t="str">
            <v>2004/9/24</v>
          </cell>
        </row>
        <row r="27">
          <cell r="B27">
            <v>20</v>
          </cell>
          <cell r="C27">
            <v>3652774</v>
          </cell>
          <cell r="D27" t="str">
            <v>石川　由唯</v>
          </cell>
          <cell r="E27" t="str">
            <v>茨城キリ</v>
          </cell>
          <cell r="F27" t="str">
            <v>2004/8/2</v>
          </cell>
        </row>
        <row r="28">
          <cell r="B28">
            <v>36</v>
          </cell>
          <cell r="C28">
            <v>3652772</v>
          </cell>
          <cell r="D28" t="str">
            <v>菅野　詩織</v>
          </cell>
          <cell r="E28" t="str">
            <v>茨城キリ</v>
          </cell>
          <cell r="F28" t="str">
            <v>2004/7/29</v>
          </cell>
        </row>
        <row r="29">
          <cell r="B29">
            <v>53</v>
          </cell>
          <cell r="C29">
            <v>3652720</v>
          </cell>
          <cell r="D29" t="str">
            <v>丹　実紗葉</v>
          </cell>
          <cell r="E29" t="str">
            <v>茨城中</v>
          </cell>
          <cell r="F29">
            <v>38471</v>
          </cell>
        </row>
        <row r="30">
          <cell r="B30">
            <v>44</v>
          </cell>
          <cell r="C30">
            <v>3652564</v>
          </cell>
          <cell r="D30" t="str">
            <v>森　七海</v>
          </cell>
          <cell r="E30" t="str">
            <v>エースTA</v>
          </cell>
          <cell r="F30">
            <v>38648</v>
          </cell>
        </row>
        <row r="31">
          <cell r="B31">
            <v>37</v>
          </cell>
          <cell r="C31">
            <v>3652698</v>
          </cell>
          <cell r="D31" t="str">
            <v>成田　優月</v>
          </cell>
          <cell r="E31" t="str">
            <v>エースTA</v>
          </cell>
          <cell r="F31">
            <v>39082</v>
          </cell>
        </row>
        <row r="32">
          <cell r="B32">
            <v>51</v>
          </cell>
          <cell r="C32">
            <v>3652452</v>
          </cell>
          <cell r="D32" t="str">
            <v>小湊　美波</v>
          </cell>
          <cell r="E32" t="str">
            <v>エースTA</v>
          </cell>
          <cell r="F32">
            <v>38091</v>
          </cell>
        </row>
        <row r="33">
          <cell r="B33">
            <v>28</v>
          </cell>
          <cell r="C33">
            <v>3652731</v>
          </cell>
          <cell r="D33" t="str">
            <v>江沼　凛</v>
          </cell>
          <cell r="E33" t="str">
            <v>エースTA</v>
          </cell>
          <cell r="F33">
            <v>38247</v>
          </cell>
        </row>
        <row r="34">
          <cell r="B34">
            <v>52</v>
          </cell>
          <cell r="C34">
            <v>3652673</v>
          </cell>
          <cell r="D34" t="str">
            <v>鈴木　宙奈</v>
          </cell>
          <cell r="E34" t="str">
            <v>東洋大牛久高</v>
          </cell>
          <cell r="F34">
            <v>38437</v>
          </cell>
        </row>
        <row r="35">
          <cell r="B35">
            <v>19</v>
          </cell>
          <cell r="C35">
            <v>3652701</v>
          </cell>
          <cell r="D35" t="str">
            <v>肝付　実未</v>
          </cell>
          <cell r="E35" t="str">
            <v>東洋大牛久高</v>
          </cell>
          <cell r="F35">
            <v>38173</v>
          </cell>
        </row>
        <row r="36">
          <cell r="B36">
            <v>46</v>
          </cell>
          <cell r="C36">
            <v>3652630</v>
          </cell>
          <cell r="D36" t="str">
            <v>高橋　遥華</v>
          </cell>
          <cell r="E36" t="str">
            <v>東洋大牛久中</v>
          </cell>
          <cell r="F36">
            <v>38845</v>
          </cell>
        </row>
        <row r="37">
          <cell r="B37">
            <v>3</v>
          </cell>
          <cell r="C37">
            <v>3652679</v>
          </cell>
          <cell r="D37" t="str">
            <v>本間　梓紗</v>
          </cell>
          <cell r="E37" t="str">
            <v>マス・ガイアTC</v>
          </cell>
          <cell r="F37">
            <v>39245</v>
          </cell>
        </row>
        <row r="38">
          <cell r="B38">
            <v>62</v>
          </cell>
          <cell r="C38">
            <v>3652659</v>
          </cell>
          <cell r="D38" t="str">
            <v>鉄羅　加恋</v>
          </cell>
          <cell r="E38" t="str">
            <v>結城ＴＣ</v>
          </cell>
          <cell r="F38">
            <v>38255</v>
          </cell>
        </row>
        <row r="39">
          <cell r="B39">
            <v>4</v>
          </cell>
          <cell r="C39">
            <v>3652805</v>
          </cell>
          <cell r="D39" t="str">
            <v>橋本　李花</v>
          </cell>
          <cell r="E39" t="str">
            <v>龍Tennis</v>
          </cell>
          <cell r="F39">
            <v>39191</v>
          </cell>
        </row>
        <row r="40">
          <cell r="B40">
            <v>13</v>
          </cell>
          <cell r="C40">
            <v>3652762</v>
          </cell>
          <cell r="D40" t="str">
            <v>新井　彩月</v>
          </cell>
          <cell r="E40" t="str">
            <v>龍Tennis</v>
          </cell>
          <cell r="F40">
            <v>39364</v>
          </cell>
        </row>
        <row r="41">
          <cell r="B41">
            <v>21</v>
          </cell>
          <cell r="C41">
            <v>3652749</v>
          </cell>
          <cell r="D41" t="str">
            <v>近野　颯南</v>
          </cell>
          <cell r="E41" t="str">
            <v>龍Tennis</v>
          </cell>
          <cell r="F41">
            <v>39203</v>
          </cell>
        </row>
        <row r="42">
          <cell r="B42">
            <v>2</v>
          </cell>
          <cell r="C42" t="str">
            <v>BYE</v>
          </cell>
          <cell r="E42">
            <v>0</v>
          </cell>
        </row>
        <row r="43">
          <cell r="B43">
            <v>63</v>
          </cell>
          <cell r="C43" t="str">
            <v>BYE</v>
          </cell>
          <cell r="E43">
            <v>0</v>
          </cell>
        </row>
        <row r="44">
          <cell r="B44">
            <v>7</v>
          </cell>
          <cell r="C44" t="str">
            <v>BYE</v>
          </cell>
          <cell r="E44">
            <v>0</v>
          </cell>
        </row>
        <row r="45">
          <cell r="B45">
            <v>10</v>
          </cell>
          <cell r="C45" t="str">
            <v>BYE</v>
          </cell>
          <cell r="E45">
            <v>0</v>
          </cell>
        </row>
        <row r="46">
          <cell r="B46">
            <v>15</v>
          </cell>
          <cell r="C46" t="str">
            <v>BYE</v>
          </cell>
          <cell r="E46">
            <v>0</v>
          </cell>
        </row>
        <row r="47">
          <cell r="B47">
            <v>18</v>
          </cell>
          <cell r="C47" t="str">
            <v>BYE</v>
          </cell>
        </row>
        <row r="48">
          <cell r="B48">
            <v>23</v>
          </cell>
          <cell r="C48" t="str">
            <v>BYE</v>
          </cell>
        </row>
        <row r="49">
          <cell r="B49">
            <v>26</v>
          </cell>
          <cell r="C49" t="str">
            <v>BYE</v>
          </cell>
        </row>
        <row r="50">
          <cell r="B50">
            <v>31</v>
          </cell>
          <cell r="C50" t="str">
            <v>BYE</v>
          </cell>
        </row>
        <row r="51">
          <cell r="B51">
            <v>34</v>
          </cell>
          <cell r="C51" t="str">
            <v>BYE</v>
          </cell>
        </row>
        <row r="52">
          <cell r="B52">
            <v>39</v>
          </cell>
          <cell r="C52" t="str">
            <v>BYE</v>
          </cell>
        </row>
        <row r="53">
          <cell r="B53">
            <v>42</v>
          </cell>
          <cell r="C53" t="str">
            <v>BYE</v>
          </cell>
        </row>
        <row r="54">
          <cell r="B54">
            <v>47</v>
          </cell>
          <cell r="C54" t="str">
            <v>BYE</v>
          </cell>
        </row>
        <row r="55">
          <cell r="B55">
            <v>50</v>
          </cell>
          <cell r="C55" t="str">
            <v>BYE</v>
          </cell>
        </row>
        <row r="56">
          <cell r="B56">
            <v>55</v>
          </cell>
          <cell r="C56" t="str">
            <v>BYE</v>
          </cell>
        </row>
        <row r="57">
          <cell r="B57">
            <v>58</v>
          </cell>
          <cell r="C57" t="str">
            <v>BYE</v>
          </cell>
        </row>
        <row r="58">
          <cell r="B58">
            <v>6</v>
          </cell>
          <cell r="C58" t="str">
            <v>BYE</v>
          </cell>
        </row>
        <row r="59">
          <cell r="B59">
            <v>11</v>
          </cell>
          <cell r="C59" t="str">
            <v>BYE</v>
          </cell>
        </row>
        <row r="60">
          <cell r="B60">
            <v>22</v>
          </cell>
          <cell r="C60" t="str">
            <v>BYE</v>
          </cell>
        </row>
        <row r="61">
          <cell r="B61">
            <v>27</v>
          </cell>
          <cell r="C61" t="str">
            <v>BYE</v>
          </cell>
        </row>
        <row r="62">
          <cell r="B62">
            <v>38</v>
          </cell>
          <cell r="C62" t="str">
            <v>BYE</v>
          </cell>
        </row>
        <row r="63">
          <cell r="B63">
            <v>43</v>
          </cell>
          <cell r="C63" t="str">
            <v>BYE</v>
          </cell>
        </row>
        <row r="64">
          <cell r="B64">
            <v>59</v>
          </cell>
          <cell r="C64" t="str">
            <v>BYE</v>
          </cell>
        </row>
        <row r="65">
          <cell r="B65">
            <v>54</v>
          </cell>
          <cell r="C65" t="str">
            <v>BYE</v>
          </cell>
        </row>
        <row r="66">
          <cell r="B66">
            <v>14</v>
          </cell>
          <cell r="C66" t="str">
            <v>BYE</v>
          </cell>
        </row>
        <row r="67">
          <cell r="B67">
            <v>30</v>
          </cell>
          <cell r="C67" t="str">
            <v>BYE</v>
          </cell>
        </row>
        <row r="68">
          <cell r="B68">
            <v>35</v>
          </cell>
          <cell r="C68" t="str">
            <v>BYE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38E8-7CB8-4967-AB21-AE5725E39EAD}">
  <dimension ref="A1:K130"/>
  <sheetViews>
    <sheetView view="pageBreakPreview" topLeftCell="A96" zoomScale="60" zoomScaleNormal="100" workbookViewId="0">
      <selection activeCell="F126" sqref="F126:F127"/>
    </sheetView>
  </sheetViews>
  <sheetFormatPr defaultRowHeight="18" x14ac:dyDescent="0.45"/>
  <cols>
    <col min="1" max="1" width="3.3984375" bestFit="1" customWidth="1"/>
    <col min="2" max="2" width="8.3984375" bestFit="1" customWidth="1"/>
    <col min="3" max="3" width="12.3984375" bestFit="1" customWidth="1"/>
    <col min="4" max="4" width="18.296875" bestFit="1" customWidth="1"/>
  </cols>
  <sheetData>
    <row r="1" spans="1:11" x14ac:dyDescent="0.45">
      <c r="A1" t="s">
        <v>0</v>
      </c>
      <c r="F1" s="1"/>
      <c r="G1" s="1"/>
      <c r="H1" s="1"/>
      <c r="I1" s="1"/>
      <c r="J1" s="1"/>
      <c r="K1" s="1"/>
    </row>
    <row r="2" spans="1:11" x14ac:dyDescent="0.45">
      <c r="F2" s="1"/>
      <c r="G2" s="1"/>
      <c r="H2" s="1"/>
      <c r="I2" s="1"/>
      <c r="J2" s="1"/>
      <c r="K2" s="1"/>
    </row>
    <row r="3" spans="1:11" x14ac:dyDescent="0.45">
      <c r="A3" s="22">
        <v>1</v>
      </c>
      <c r="B3" s="22">
        <f>VLOOKUP(A3,[1]男子!$B$5:$E$70,2,0)</f>
        <v>3605107</v>
      </c>
      <c r="C3" s="22" t="str">
        <f>VLOOKUP(A3,[1]男子!$B$5:$E$70,3,0)</f>
        <v>島巡　巧海</v>
      </c>
      <c r="D3" s="22" t="str">
        <f>VLOOKUP(A3,[1]男子!$B$5:$E$70,4,0)</f>
        <v>霞ヶ浦高</v>
      </c>
      <c r="E3" s="2"/>
      <c r="F3" s="1"/>
      <c r="G3" s="1"/>
      <c r="H3" s="1"/>
      <c r="I3" s="1"/>
      <c r="J3" s="1"/>
      <c r="K3" s="1"/>
    </row>
    <row r="4" spans="1:11" x14ac:dyDescent="0.45">
      <c r="A4" s="22"/>
      <c r="B4" s="22"/>
      <c r="C4" s="22"/>
      <c r="D4" s="22"/>
      <c r="F4" s="3"/>
      <c r="G4" s="1"/>
      <c r="H4" s="1"/>
      <c r="I4" s="1"/>
      <c r="J4" s="1"/>
      <c r="K4" s="1"/>
    </row>
    <row r="5" spans="1:11" x14ac:dyDescent="0.45">
      <c r="A5" s="22">
        <v>2</v>
      </c>
      <c r="B5" s="22" t="str">
        <f>VLOOKUP(A5,[1]男子!$B$5:$E$70,2,0)</f>
        <v>BYE</v>
      </c>
      <c r="C5" s="22"/>
      <c r="D5" s="22"/>
      <c r="E5" s="2"/>
      <c r="F5" s="4"/>
      <c r="G5" s="4"/>
      <c r="H5" s="1"/>
      <c r="I5" s="1"/>
      <c r="J5" s="1"/>
      <c r="K5" s="1"/>
    </row>
    <row r="6" spans="1:11" x14ac:dyDescent="0.45">
      <c r="A6" s="22"/>
      <c r="B6" s="22"/>
      <c r="C6" s="22"/>
      <c r="D6" s="22"/>
      <c r="F6" s="19">
        <v>27</v>
      </c>
      <c r="G6" s="3"/>
      <c r="H6" s="1"/>
      <c r="I6" s="1"/>
      <c r="J6" s="1"/>
      <c r="K6" s="1"/>
    </row>
    <row r="7" spans="1:11" x14ac:dyDescent="0.45">
      <c r="A7" s="22">
        <v>3</v>
      </c>
      <c r="B7" s="22">
        <f>VLOOKUP(A7,[1]男子!$B$5:$E$70,2,0)</f>
        <v>3604797</v>
      </c>
      <c r="C7" s="22" t="str">
        <f>VLOOKUP(A7,[1]男子!$B$5:$E$70,3,0)</f>
        <v>布谷　和樹　</v>
      </c>
      <c r="D7" s="22" t="str">
        <f>VLOOKUP(A7,[1]男子!$B$5:$E$70,4,0)</f>
        <v>CSJ</v>
      </c>
      <c r="E7" s="2"/>
      <c r="F7" s="19"/>
      <c r="G7" s="4"/>
      <c r="H7" s="4"/>
      <c r="I7" s="1"/>
      <c r="J7" s="1"/>
      <c r="K7" s="1"/>
    </row>
    <row r="8" spans="1:11" x14ac:dyDescent="0.45">
      <c r="A8" s="22"/>
      <c r="B8" s="22"/>
      <c r="C8" s="22"/>
      <c r="D8" s="22"/>
      <c r="E8" s="20">
        <v>1</v>
      </c>
      <c r="F8" s="3"/>
      <c r="G8" s="4"/>
      <c r="H8" s="4"/>
      <c r="I8" s="1"/>
      <c r="J8" s="1"/>
      <c r="K8" s="1"/>
    </row>
    <row r="9" spans="1:11" x14ac:dyDescent="0.45">
      <c r="A9" s="22">
        <v>4</v>
      </c>
      <c r="B9" s="22">
        <f>VLOOKUP(A9,[1]男子!$B$5:$E$70,2,0)</f>
        <v>3604769</v>
      </c>
      <c r="C9" s="22" t="str">
        <f>VLOOKUP(A9,[1]男子!$B$5:$E$70,3,0)</f>
        <v>中川　海月</v>
      </c>
      <c r="D9" s="22" t="str">
        <f>VLOOKUP(A9,[1]男子!$B$5:$E$70,4,0)</f>
        <v>エースTA</v>
      </c>
      <c r="E9" s="21"/>
      <c r="F9" s="4"/>
      <c r="G9" s="1"/>
      <c r="H9" s="4"/>
      <c r="I9" s="1"/>
      <c r="J9" s="1"/>
      <c r="K9" s="1"/>
    </row>
    <row r="10" spans="1:11" x14ac:dyDescent="0.45">
      <c r="A10" s="22"/>
      <c r="B10" s="22"/>
      <c r="C10" s="22"/>
      <c r="D10" s="22"/>
      <c r="F10" s="1"/>
      <c r="G10" s="19">
        <v>43</v>
      </c>
      <c r="H10" s="3"/>
      <c r="I10" s="1"/>
      <c r="J10" s="1"/>
      <c r="K10" s="1"/>
    </row>
    <row r="11" spans="1:11" x14ac:dyDescent="0.45">
      <c r="A11" s="22">
        <v>5</v>
      </c>
      <c r="B11" s="22">
        <f>VLOOKUP(A11,[1]男子!$B$5:$E$70,2,0)</f>
        <v>3604962</v>
      </c>
      <c r="C11" s="22" t="str">
        <f>VLOOKUP(A11,[1]男子!$B$5:$E$70,3,0)</f>
        <v>穐山　丞</v>
      </c>
      <c r="D11" s="22" t="str">
        <f>VLOOKUP(A11,[1]男子!$B$5:$E$70,4,0)</f>
        <v>エースTA</v>
      </c>
      <c r="E11" s="2"/>
      <c r="F11" s="1"/>
      <c r="G11" s="19"/>
      <c r="H11" s="4"/>
      <c r="I11" s="4"/>
      <c r="J11" s="1"/>
      <c r="K11" s="1"/>
    </row>
    <row r="12" spans="1:11" x14ac:dyDescent="0.45">
      <c r="A12" s="22"/>
      <c r="B12" s="22"/>
      <c r="C12" s="22"/>
      <c r="D12" s="22"/>
      <c r="E12" s="20">
        <v>2</v>
      </c>
      <c r="F12" s="3"/>
      <c r="G12" s="1"/>
      <c r="H12" s="4"/>
      <c r="I12" s="4"/>
      <c r="J12" s="1"/>
      <c r="K12" s="1"/>
    </row>
    <row r="13" spans="1:11" x14ac:dyDescent="0.45">
      <c r="A13" s="22">
        <v>6</v>
      </c>
      <c r="B13" s="22">
        <f>VLOOKUP(A13,[1]男子!$B$5:$E$70,2,0)</f>
        <v>3604674</v>
      </c>
      <c r="C13" s="22" t="str">
        <f>VLOOKUP(A13,[1]男子!$B$5:$E$70,3,0)</f>
        <v>羽鳥　響</v>
      </c>
      <c r="D13" s="22" t="str">
        <f>VLOOKUP(A13,[1]男子!$B$5:$E$70,4,0)</f>
        <v>CSJ</v>
      </c>
      <c r="E13" s="21"/>
      <c r="F13" s="4"/>
      <c r="G13" s="4"/>
      <c r="H13" s="4"/>
      <c r="I13" s="4"/>
      <c r="J13" s="1"/>
      <c r="K13" s="1"/>
    </row>
    <row r="14" spans="1:11" x14ac:dyDescent="0.45">
      <c r="A14" s="22"/>
      <c r="B14" s="22"/>
      <c r="C14" s="22"/>
      <c r="D14" s="22"/>
      <c r="F14" s="19">
        <v>28</v>
      </c>
      <c r="G14" s="3"/>
      <c r="H14" s="4"/>
      <c r="I14" s="4"/>
      <c r="J14" s="1"/>
      <c r="K14" s="1"/>
    </row>
    <row r="15" spans="1:11" x14ac:dyDescent="0.45">
      <c r="A15" s="22">
        <v>7</v>
      </c>
      <c r="B15" s="22">
        <f>VLOOKUP(A15,[1]男子!$B$5:$E$70,2,0)</f>
        <v>3604945</v>
      </c>
      <c r="C15" s="22" t="str">
        <f>VLOOKUP(A15,[1]男子!$B$5:$E$70,3,0)</f>
        <v>穐澤　優斗</v>
      </c>
      <c r="D15" s="22" t="str">
        <f>VLOOKUP(A15,[1]男子!$B$5:$E$70,4,0)</f>
        <v>エースTA</v>
      </c>
      <c r="E15" s="2"/>
      <c r="F15" s="19"/>
      <c r="G15" s="4"/>
      <c r="H15" s="1"/>
      <c r="I15" s="4"/>
      <c r="J15" s="1"/>
      <c r="K15" s="1"/>
    </row>
    <row r="16" spans="1:11" x14ac:dyDescent="0.45">
      <c r="A16" s="22"/>
      <c r="B16" s="22"/>
      <c r="C16" s="22"/>
      <c r="D16" s="22"/>
      <c r="E16" s="20">
        <v>3</v>
      </c>
      <c r="F16" s="3"/>
      <c r="G16" s="4"/>
      <c r="H16" s="1"/>
      <c r="I16" s="4"/>
      <c r="J16" s="1"/>
      <c r="K16" s="1"/>
    </row>
    <row r="17" spans="1:11" x14ac:dyDescent="0.45">
      <c r="A17" s="22">
        <v>8</v>
      </c>
      <c r="B17" s="22">
        <f>VLOOKUP(A17,[1]男子!$B$5:$E$70,2,0)</f>
        <v>3604845</v>
      </c>
      <c r="C17" s="22" t="str">
        <f>VLOOKUP(A17,[1]男子!$B$5:$E$70,3,0)</f>
        <v>石田　達哉</v>
      </c>
      <c r="D17" s="22" t="str">
        <f>VLOOKUP(A17,[1]男子!$B$5:$E$70,4,0)</f>
        <v>大洗ビーチTC</v>
      </c>
      <c r="E17" s="21"/>
      <c r="F17" s="4"/>
      <c r="G17" s="1"/>
      <c r="H17" s="1"/>
      <c r="I17" s="4"/>
      <c r="J17" s="1"/>
      <c r="K17" s="1"/>
    </row>
    <row r="18" spans="1:11" x14ac:dyDescent="0.45">
      <c r="A18" s="22"/>
      <c r="B18" s="22"/>
      <c r="C18" s="22"/>
      <c r="D18" s="22"/>
      <c r="F18" s="1"/>
      <c r="G18" s="1"/>
      <c r="H18" s="19">
        <v>51</v>
      </c>
      <c r="I18" s="3"/>
      <c r="J18" s="1"/>
      <c r="K18" s="1"/>
    </row>
    <row r="19" spans="1:11" x14ac:dyDescent="0.45">
      <c r="A19" s="22">
        <v>9</v>
      </c>
      <c r="B19" s="22">
        <f>VLOOKUP(A19,[1]男子!$B$5:$E$70,2,0)</f>
        <v>3604643</v>
      </c>
      <c r="C19" s="22" t="str">
        <f>VLOOKUP(A19,[1]男子!$B$5:$E$70,3,0)</f>
        <v>児玉　啓太</v>
      </c>
      <c r="D19" s="22" t="str">
        <f>VLOOKUP(A19,[1]男子!$B$5:$E$70,4,0)</f>
        <v>霞ヶ浦高</v>
      </c>
      <c r="E19" s="2"/>
      <c r="F19" s="1"/>
      <c r="G19" s="1"/>
      <c r="H19" s="19"/>
      <c r="I19" s="4"/>
      <c r="J19" s="4"/>
      <c r="K19" s="1"/>
    </row>
    <row r="20" spans="1:11" x14ac:dyDescent="0.45">
      <c r="A20" s="22"/>
      <c r="B20" s="22"/>
      <c r="C20" s="22"/>
      <c r="D20" s="22"/>
      <c r="E20" s="20">
        <v>4</v>
      </c>
      <c r="F20" s="3"/>
      <c r="G20" s="1"/>
      <c r="H20" s="1"/>
      <c r="I20" s="4"/>
      <c r="J20" s="4"/>
      <c r="K20" s="1"/>
    </row>
    <row r="21" spans="1:11" x14ac:dyDescent="0.45">
      <c r="A21" s="22">
        <v>10</v>
      </c>
      <c r="B21" s="22">
        <f>VLOOKUP(A21,[1]男子!$B$5:$E$70,2,0)</f>
        <v>3604887</v>
      </c>
      <c r="C21" s="22" t="str">
        <f>VLOOKUP(A21,[1]男子!$B$5:$E$70,3,0)</f>
        <v>檜山　魁</v>
      </c>
      <c r="D21" s="22" t="str">
        <f>VLOOKUP(A21,[1]男子!$B$5:$E$70,4,0)</f>
        <v>三笠TS</v>
      </c>
      <c r="E21" s="21"/>
      <c r="F21" s="4"/>
      <c r="G21" s="4"/>
      <c r="H21" s="1"/>
      <c r="I21" s="4"/>
      <c r="J21" s="4"/>
      <c r="K21" s="1"/>
    </row>
    <row r="22" spans="1:11" x14ac:dyDescent="0.45">
      <c r="A22" s="22"/>
      <c r="B22" s="22"/>
      <c r="C22" s="22"/>
      <c r="D22" s="22"/>
      <c r="F22" s="19">
        <v>29</v>
      </c>
      <c r="G22" s="3"/>
      <c r="H22" s="1"/>
      <c r="I22" s="4"/>
      <c r="J22" s="4"/>
      <c r="K22" s="1"/>
    </row>
    <row r="23" spans="1:11" x14ac:dyDescent="0.45">
      <c r="A23" s="22">
        <v>11</v>
      </c>
      <c r="B23" s="22">
        <f>VLOOKUP(A23,[1]男子!$B$5:$E$70,2,0)</f>
        <v>3604742</v>
      </c>
      <c r="C23" s="22" t="str">
        <f>VLOOKUP(A23,[1]男子!$B$5:$E$70,3,0)</f>
        <v>福谷　優斗</v>
      </c>
      <c r="D23" s="22" t="str">
        <f>VLOOKUP(A23,[1]男子!$B$5:$E$70,4,0)</f>
        <v>T-1</v>
      </c>
      <c r="E23" s="2"/>
      <c r="F23" s="19"/>
      <c r="G23" s="4"/>
      <c r="H23" s="4"/>
      <c r="I23" s="4"/>
      <c r="J23" s="4"/>
      <c r="K23" s="1"/>
    </row>
    <row r="24" spans="1:11" x14ac:dyDescent="0.45">
      <c r="A24" s="22"/>
      <c r="B24" s="22"/>
      <c r="C24" s="22"/>
      <c r="D24" s="22"/>
      <c r="E24" s="20">
        <v>5</v>
      </c>
      <c r="F24" s="3"/>
      <c r="G24" s="4"/>
      <c r="H24" s="4"/>
      <c r="I24" s="4"/>
      <c r="J24" s="4"/>
      <c r="K24" s="1"/>
    </row>
    <row r="25" spans="1:11" x14ac:dyDescent="0.45">
      <c r="A25" s="22">
        <v>12</v>
      </c>
      <c r="B25" s="22">
        <f>VLOOKUP(A25,[1]男子!$B$5:$E$70,2,0)</f>
        <v>3605153</v>
      </c>
      <c r="C25" s="22" t="str">
        <f>VLOOKUP(A25,[1]男子!$B$5:$E$70,3,0)</f>
        <v>新井　晴也</v>
      </c>
      <c r="D25" s="22" t="str">
        <f>VLOOKUP(A25,[1]男子!$B$5:$E$70,4,0)</f>
        <v>龍Tennis</v>
      </c>
      <c r="E25" s="21"/>
      <c r="F25" s="4"/>
      <c r="G25" s="1"/>
      <c r="H25" s="4"/>
      <c r="I25" s="4"/>
      <c r="J25" s="4"/>
      <c r="K25" s="1"/>
    </row>
    <row r="26" spans="1:11" x14ac:dyDescent="0.45">
      <c r="A26" s="22"/>
      <c r="B26" s="22"/>
      <c r="C26" s="22"/>
      <c r="D26" s="22"/>
      <c r="F26" s="1"/>
      <c r="G26" s="19">
        <v>44</v>
      </c>
      <c r="H26" s="3"/>
      <c r="I26" s="4"/>
      <c r="J26" s="4"/>
      <c r="K26" s="1"/>
    </row>
    <row r="27" spans="1:11" x14ac:dyDescent="0.45">
      <c r="A27" s="22">
        <v>13</v>
      </c>
      <c r="B27" s="22">
        <f>VLOOKUP(A27,[1]男子!$B$5:$E$70,2,0)</f>
        <v>3605162</v>
      </c>
      <c r="C27" s="22" t="str">
        <f>VLOOKUP(A27,[1]男子!$B$5:$E$70,3,0)</f>
        <v>黒沢　知輝</v>
      </c>
      <c r="D27" s="22" t="str">
        <f>VLOOKUP(A27,[1]男子!$B$5:$E$70,4,0)</f>
        <v>智学館中等</v>
      </c>
      <c r="E27" s="2"/>
      <c r="F27" s="1"/>
      <c r="G27" s="19"/>
      <c r="H27" s="4"/>
      <c r="I27" s="1"/>
      <c r="J27" s="4"/>
      <c r="K27" s="1"/>
    </row>
    <row r="28" spans="1:11" x14ac:dyDescent="0.45">
      <c r="A28" s="22"/>
      <c r="B28" s="22"/>
      <c r="C28" s="22"/>
      <c r="D28" s="22"/>
      <c r="E28" s="20">
        <v>6</v>
      </c>
      <c r="F28" s="3"/>
      <c r="G28" s="1"/>
      <c r="H28" s="4"/>
      <c r="I28" s="1"/>
      <c r="J28" s="4"/>
      <c r="K28" s="1"/>
    </row>
    <row r="29" spans="1:11" x14ac:dyDescent="0.45">
      <c r="A29" s="22">
        <v>14</v>
      </c>
      <c r="B29" s="22">
        <f>VLOOKUP(A29,[1]男子!$B$5:$E$70,2,0)</f>
        <v>3604620</v>
      </c>
      <c r="C29" s="22" t="str">
        <f>VLOOKUP(A29,[1]男子!$B$5:$E$70,3,0)</f>
        <v>三浦　侑也</v>
      </c>
      <c r="D29" s="22" t="str">
        <f>VLOOKUP(A29,[1]男子!$B$5:$E$70,4,0)</f>
        <v>霞ヶ浦高</v>
      </c>
      <c r="E29" s="21"/>
      <c r="F29" s="4"/>
      <c r="G29" s="4"/>
      <c r="H29" s="4"/>
      <c r="I29" s="1"/>
      <c r="J29" s="4"/>
      <c r="K29" s="1"/>
    </row>
    <row r="30" spans="1:11" x14ac:dyDescent="0.45">
      <c r="A30" s="22"/>
      <c r="B30" s="22"/>
      <c r="C30" s="22"/>
      <c r="D30" s="22"/>
      <c r="F30" s="19">
        <v>30</v>
      </c>
      <c r="G30" s="3"/>
      <c r="H30" s="4"/>
      <c r="I30" s="1"/>
      <c r="J30" s="4"/>
      <c r="K30" s="1"/>
    </row>
    <row r="31" spans="1:11" x14ac:dyDescent="0.45">
      <c r="A31" s="22">
        <v>15</v>
      </c>
      <c r="B31" s="22" t="str">
        <f>VLOOKUP(A31,[1]男子!$B$5:$E$70,2,0)</f>
        <v>BYE</v>
      </c>
      <c r="C31" s="22"/>
      <c r="D31" s="22"/>
      <c r="E31" s="2"/>
      <c r="F31" s="19"/>
      <c r="G31" s="4"/>
      <c r="H31" s="1"/>
      <c r="I31" s="1"/>
      <c r="J31" s="4"/>
      <c r="K31" s="1"/>
    </row>
    <row r="32" spans="1:11" x14ac:dyDescent="0.45">
      <c r="A32" s="22"/>
      <c r="B32" s="22"/>
      <c r="C32" s="22"/>
      <c r="D32" s="22"/>
      <c r="E32" s="20"/>
      <c r="F32" s="3"/>
      <c r="G32" s="4"/>
      <c r="H32" s="1"/>
      <c r="I32" s="1"/>
      <c r="J32" s="4"/>
      <c r="K32" s="1"/>
    </row>
    <row r="33" spans="1:11" x14ac:dyDescent="0.45">
      <c r="A33" s="22">
        <v>16</v>
      </c>
      <c r="B33" s="22">
        <f>VLOOKUP(A33,[1]男子!$B$5:$E$70,2,0)</f>
        <v>3604666</v>
      </c>
      <c r="C33" s="22" t="str">
        <f>VLOOKUP(A33,[1]男子!$B$5:$E$70,3,0)</f>
        <v>近野　豪樹</v>
      </c>
      <c r="D33" s="22" t="str">
        <f>VLOOKUP(A33,[1]男子!$B$5:$E$70,4,0)</f>
        <v>龍Tennis</v>
      </c>
      <c r="E33" s="21"/>
      <c r="F33" s="4"/>
      <c r="G33" s="1"/>
      <c r="H33" s="1"/>
      <c r="I33" s="1"/>
      <c r="J33" s="4"/>
      <c r="K33" s="1"/>
    </row>
    <row r="34" spans="1:11" x14ac:dyDescent="0.45">
      <c r="A34" s="22"/>
      <c r="B34" s="22"/>
      <c r="C34" s="22"/>
      <c r="D34" s="22"/>
      <c r="F34" s="1"/>
      <c r="G34" s="1"/>
      <c r="H34" s="1"/>
      <c r="I34" s="19">
        <v>55</v>
      </c>
      <c r="J34" s="3"/>
      <c r="K34" s="1"/>
    </row>
    <row r="35" spans="1:11" x14ac:dyDescent="0.45">
      <c r="A35" s="22">
        <v>17</v>
      </c>
      <c r="B35" s="22">
        <f>VLOOKUP(A35,[1]男子!$B$5:$E$70,2,0)</f>
        <v>3604656</v>
      </c>
      <c r="C35" s="22" t="str">
        <f>VLOOKUP(A35,[1]男子!$B$5:$E$70,3,0)</f>
        <v>中澤　優里</v>
      </c>
      <c r="D35" s="22" t="str">
        <f>VLOOKUP(A35,[1]男子!$B$5:$E$70,4,0)</f>
        <v>霞ヶ浦高</v>
      </c>
      <c r="E35" s="2"/>
      <c r="F35" s="1"/>
      <c r="G35" s="1"/>
      <c r="H35" s="1"/>
      <c r="I35" s="19"/>
      <c r="J35" s="5"/>
      <c r="K35" s="1"/>
    </row>
    <row r="36" spans="1:11" x14ac:dyDescent="0.45">
      <c r="A36" s="22"/>
      <c r="B36" s="22"/>
      <c r="C36" s="22"/>
      <c r="D36" s="22"/>
      <c r="E36" s="20"/>
      <c r="F36" s="3"/>
      <c r="G36" s="1"/>
      <c r="H36" s="1"/>
      <c r="I36" s="1"/>
      <c r="J36" s="6"/>
      <c r="K36" s="1"/>
    </row>
    <row r="37" spans="1:11" x14ac:dyDescent="0.45">
      <c r="A37" s="22">
        <v>18</v>
      </c>
      <c r="B37" s="22" t="str">
        <f>VLOOKUP(A37,[1]男子!$B$5:$E$70,2,0)</f>
        <v>BYE</v>
      </c>
      <c r="C37" s="22"/>
      <c r="D37" s="22"/>
      <c r="E37" s="21"/>
      <c r="F37" s="4"/>
      <c r="G37" s="4"/>
      <c r="H37" s="1"/>
      <c r="I37" s="1"/>
      <c r="J37" s="6"/>
      <c r="K37" s="1"/>
    </row>
    <row r="38" spans="1:11" x14ac:dyDescent="0.45">
      <c r="A38" s="22"/>
      <c r="B38" s="22"/>
      <c r="C38" s="22"/>
      <c r="D38" s="22"/>
      <c r="F38" s="19">
        <v>31</v>
      </c>
      <c r="G38" s="3"/>
      <c r="H38" s="1"/>
      <c r="I38" s="1"/>
      <c r="J38" s="6"/>
      <c r="K38" s="1"/>
    </row>
    <row r="39" spans="1:11" x14ac:dyDescent="0.45">
      <c r="A39" s="22">
        <v>19</v>
      </c>
      <c r="B39" s="22">
        <f>VLOOKUP(A39,[1]男子!$B$5:$E$70,2,0)</f>
        <v>3604764</v>
      </c>
      <c r="C39" s="22" t="str">
        <f>VLOOKUP(A39,[1]男子!$B$5:$E$70,3,0)</f>
        <v>高宮虎太郎</v>
      </c>
      <c r="D39" s="22" t="str">
        <f>VLOOKUP(A39,[1]男子!$B$5:$E$70,4,0)</f>
        <v>Fun to Tennis</v>
      </c>
      <c r="E39" s="2"/>
      <c r="F39" s="19"/>
      <c r="G39" s="4"/>
      <c r="H39" s="4"/>
      <c r="I39" s="1"/>
      <c r="J39" s="6"/>
      <c r="K39" s="1"/>
    </row>
    <row r="40" spans="1:11" x14ac:dyDescent="0.45">
      <c r="A40" s="22"/>
      <c r="B40" s="22"/>
      <c r="C40" s="22"/>
      <c r="D40" s="22"/>
      <c r="E40" s="20">
        <v>7</v>
      </c>
      <c r="F40" s="3"/>
      <c r="G40" s="4"/>
      <c r="H40" s="4"/>
      <c r="I40" s="1"/>
      <c r="J40" s="6"/>
      <c r="K40" s="1"/>
    </row>
    <row r="41" spans="1:11" x14ac:dyDescent="0.45">
      <c r="A41" s="22">
        <v>20</v>
      </c>
      <c r="B41" s="22">
        <f>VLOOKUP(A41,[1]男子!$B$5:$E$70,2,0)</f>
        <v>3605038</v>
      </c>
      <c r="C41" s="22" t="str">
        <f>VLOOKUP(A41,[1]男子!$B$5:$E$70,3,0)</f>
        <v>橋本　開</v>
      </c>
      <c r="D41" s="22" t="str">
        <f>VLOOKUP(A41,[1]男子!$B$5:$E$70,4,0)</f>
        <v>エースTA</v>
      </c>
      <c r="E41" s="21"/>
      <c r="F41" s="4"/>
      <c r="G41" s="1"/>
      <c r="H41" s="4"/>
      <c r="I41" s="1"/>
      <c r="J41" s="6"/>
      <c r="K41" s="1"/>
    </row>
    <row r="42" spans="1:11" x14ac:dyDescent="0.45">
      <c r="A42" s="22"/>
      <c r="B42" s="22"/>
      <c r="C42" s="22"/>
      <c r="D42" s="22"/>
      <c r="F42" s="1"/>
      <c r="G42" s="19">
        <v>45</v>
      </c>
      <c r="H42" s="3"/>
      <c r="I42" s="1"/>
      <c r="J42" s="6"/>
      <c r="K42" s="1"/>
    </row>
    <row r="43" spans="1:11" x14ac:dyDescent="0.45">
      <c r="A43" s="22">
        <v>21</v>
      </c>
      <c r="B43" s="22">
        <f>VLOOKUP(A43,[1]男子!$B$5:$E$70,2,0)</f>
        <v>3604750</v>
      </c>
      <c r="C43" s="22" t="str">
        <f>VLOOKUP(A43,[1]男子!$B$5:$E$70,3,0)</f>
        <v>黛　志温</v>
      </c>
      <c r="D43" s="22" t="str">
        <f>VLOOKUP(A43,[1]男子!$B$5:$E$70,4,0)</f>
        <v>T-1</v>
      </c>
      <c r="E43" s="2"/>
      <c r="F43" s="1"/>
      <c r="G43" s="19"/>
      <c r="H43" s="4"/>
      <c r="I43" s="4"/>
      <c r="J43" s="6"/>
      <c r="K43" s="1"/>
    </row>
    <row r="44" spans="1:11" x14ac:dyDescent="0.45">
      <c r="A44" s="22"/>
      <c r="B44" s="22"/>
      <c r="C44" s="22"/>
      <c r="D44" s="22"/>
      <c r="E44" s="20">
        <v>8</v>
      </c>
      <c r="F44" s="3"/>
      <c r="G44" s="1"/>
      <c r="H44" s="4"/>
      <c r="I44" s="4"/>
      <c r="J44" s="6"/>
      <c r="K44" s="1"/>
    </row>
    <row r="45" spans="1:11" x14ac:dyDescent="0.45">
      <c r="A45" s="22">
        <v>22</v>
      </c>
      <c r="B45" s="22">
        <f>VLOOKUP(A45,[1]男子!$B$5:$E$70,2,0)</f>
        <v>3604772</v>
      </c>
      <c r="C45" s="22" t="str">
        <f>VLOOKUP(A45,[1]男子!$B$5:$E$70,3,0)</f>
        <v>伊本　和樹</v>
      </c>
      <c r="D45" s="22" t="str">
        <f>VLOOKUP(A45,[1]男子!$B$5:$E$70,4,0)</f>
        <v>CSJ</v>
      </c>
      <c r="E45" s="21"/>
      <c r="F45" s="4"/>
      <c r="G45" s="4"/>
      <c r="H45" s="4"/>
      <c r="I45" s="4"/>
      <c r="J45" s="6"/>
      <c r="K45" s="1"/>
    </row>
    <row r="46" spans="1:11" x14ac:dyDescent="0.45">
      <c r="A46" s="22"/>
      <c r="B46" s="22"/>
      <c r="C46" s="22"/>
      <c r="D46" s="22"/>
      <c r="F46" s="19">
        <v>32</v>
      </c>
      <c r="G46" s="3"/>
      <c r="H46" s="4"/>
      <c r="I46" s="4"/>
      <c r="J46" s="6"/>
      <c r="K46" s="1"/>
    </row>
    <row r="47" spans="1:11" x14ac:dyDescent="0.45">
      <c r="A47" s="22">
        <v>23</v>
      </c>
      <c r="B47" s="22">
        <f>VLOOKUP(A47,[1]男子!$B$5:$E$70,2,0)</f>
        <v>3604871</v>
      </c>
      <c r="C47" s="22" t="str">
        <f>VLOOKUP(A47,[1]男子!$B$5:$E$70,3,0)</f>
        <v>杉山　広侑</v>
      </c>
      <c r="D47" s="22" t="str">
        <f>VLOOKUP(A47,[1]男子!$B$5:$E$70,4,0)</f>
        <v>CSJ</v>
      </c>
      <c r="E47" s="2"/>
      <c r="F47" s="19"/>
      <c r="G47" s="4"/>
      <c r="H47" s="1"/>
      <c r="I47" s="4"/>
      <c r="J47" s="6"/>
      <c r="K47" s="1"/>
    </row>
    <row r="48" spans="1:11" x14ac:dyDescent="0.45">
      <c r="A48" s="22"/>
      <c r="B48" s="22"/>
      <c r="C48" s="22"/>
      <c r="D48" s="22"/>
      <c r="E48" s="20">
        <v>9</v>
      </c>
      <c r="F48" s="3"/>
      <c r="G48" s="4"/>
      <c r="H48" s="1"/>
      <c r="I48" s="4"/>
      <c r="J48" s="6"/>
      <c r="K48" s="1"/>
    </row>
    <row r="49" spans="1:11" x14ac:dyDescent="0.45">
      <c r="A49" s="22">
        <v>24</v>
      </c>
      <c r="B49" s="22">
        <f>VLOOKUP(A49,[1]男子!$B$5:$E$70,2,0)</f>
        <v>3604722</v>
      </c>
      <c r="C49" s="22" t="str">
        <f>VLOOKUP(A49,[1]男子!$B$5:$E$70,3,0)</f>
        <v>外山　龍太郎</v>
      </c>
      <c r="D49" s="22" t="str">
        <f>VLOOKUP(A49,[1]男子!$B$5:$E$70,4,0)</f>
        <v>エースTA</v>
      </c>
      <c r="E49" s="21"/>
      <c r="F49" s="4"/>
      <c r="G49" s="1"/>
      <c r="H49" s="1"/>
      <c r="I49" s="4"/>
      <c r="J49" s="6"/>
      <c r="K49" s="1"/>
    </row>
    <row r="50" spans="1:11" x14ac:dyDescent="0.45">
      <c r="A50" s="22"/>
      <c r="B50" s="22"/>
      <c r="C50" s="22"/>
      <c r="D50" s="22"/>
      <c r="F50" s="1"/>
      <c r="G50" s="1"/>
      <c r="H50" s="19">
        <v>52</v>
      </c>
      <c r="I50" s="3"/>
      <c r="J50" s="6"/>
      <c r="K50" s="1"/>
    </row>
    <row r="51" spans="1:11" x14ac:dyDescent="0.45">
      <c r="A51" s="22">
        <v>25</v>
      </c>
      <c r="B51" s="22">
        <f>VLOOKUP(A51,[1]男子!$B$5:$E$70,2,0)</f>
        <v>3605108</v>
      </c>
      <c r="C51" s="22" t="str">
        <f>VLOOKUP(A51,[1]男子!$B$5:$E$70,3,0)</f>
        <v>上方　拓真</v>
      </c>
      <c r="D51" s="22" t="str">
        <f>VLOOKUP(A51,[1]男子!$B$5:$E$70,4,0)</f>
        <v>霞ヶ浦高</v>
      </c>
      <c r="E51" s="2"/>
      <c r="F51" s="1"/>
      <c r="G51" s="1"/>
      <c r="H51" s="19"/>
      <c r="I51" s="4"/>
      <c r="J51" s="7"/>
      <c r="K51" s="1"/>
    </row>
    <row r="52" spans="1:11" x14ac:dyDescent="0.45">
      <c r="A52" s="22"/>
      <c r="B52" s="22"/>
      <c r="C52" s="22"/>
      <c r="D52" s="22"/>
      <c r="E52" s="20">
        <v>10</v>
      </c>
      <c r="F52" s="3"/>
      <c r="G52" s="1"/>
      <c r="H52" s="1"/>
      <c r="I52" s="4"/>
      <c r="J52" s="7"/>
      <c r="K52" s="1"/>
    </row>
    <row r="53" spans="1:11" x14ac:dyDescent="0.45">
      <c r="A53" s="22">
        <v>26</v>
      </c>
      <c r="B53" s="22">
        <f>VLOOKUP(A53,[1]男子!$B$5:$E$70,2,0)</f>
        <v>3605092</v>
      </c>
      <c r="C53" s="22" t="str">
        <f>VLOOKUP(A53,[1]男子!$B$5:$E$70,3,0)</f>
        <v>人見　優樹</v>
      </c>
      <c r="D53" s="22" t="str">
        <f>VLOOKUP(A53,[1]男子!$B$5:$E$70,4,0)</f>
        <v>三笠TS</v>
      </c>
      <c r="E53" s="21"/>
      <c r="F53" s="4"/>
      <c r="G53" s="4"/>
      <c r="H53" s="1"/>
      <c r="I53" s="4"/>
      <c r="J53" s="7"/>
      <c r="K53" s="1"/>
    </row>
    <row r="54" spans="1:11" x14ac:dyDescent="0.45">
      <c r="A54" s="22"/>
      <c r="B54" s="22"/>
      <c r="C54" s="22"/>
      <c r="D54" s="22"/>
      <c r="F54" s="19">
        <v>33</v>
      </c>
      <c r="G54" s="3"/>
      <c r="H54" s="1"/>
      <c r="I54" s="4"/>
      <c r="J54" s="7"/>
      <c r="K54" s="1"/>
    </row>
    <row r="55" spans="1:11" x14ac:dyDescent="0.45">
      <c r="A55" s="22">
        <v>27</v>
      </c>
      <c r="B55" s="22">
        <f>VLOOKUP(A55,[1]男子!$B$5:$E$70,2,0)</f>
        <v>3604884</v>
      </c>
      <c r="C55" s="22" t="str">
        <f>VLOOKUP(A55,[1]男子!$B$5:$E$70,3,0)</f>
        <v>宮川　嵩麻</v>
      </c>
      <c r="D55" s="22" t="str">
        <f>VLOOKUP(A55,[1]男子!$B$5:$E$70,4,0)</f>
        <v>三笠TS</v>
      </c>
      <c r="E55" s="2"/>
      <c r="F55" s="19"/>
      <c r="G55" s="4"/>
      <c r="H55" s="4"/>
      <c r="I55" s="4"/>
      <c r="J55" s="7"/>
      <c r="K55" s="1"/>
    </row>
    <row r="56" spans="1:11" x14ac:dyDescent="0.45">
      <c r="A56" s="22"/>
      <c r="B56" s="22"/>
      <c r="C56" s="22"/>
      <c r="D56" s="22"/>
      <c r="E56" s="20">
        <v>11</v>
      </c>
      <c r="F56" s="3"/>
      <c r="G56" s="4"/>
      <c r="H56" s="4"/>
      <c r="I56" s="4"/>
      <c r="J56" s="7"/>
      <c r="K56" s="1"/>
    </row>
    <row r="57" spans="1:11" x14ac:dyDescent="0.45">
      <c r="A57" s="22">
        <v>28</v>
      </c>
      <c r="B57" s="22">
        <f>VLOOKUP(A57,[1]男子!$B$5:$E$70,2,0)</f>
        <v>3604888</v>
      </c>
      <c r="C57" s="22" t="str">
        <f>VLOOKUP(A57,[1]男子!$B$5:$E$70,3,0)</f>
        <v>関口　竜玖</v>
      </c>
      <c r="D57" s="22" t="str">
        <f>VLOOKUP(A57,[1]男子!$B$5:$E$70,4,0)</f>
        <v>KCJTA</v>
      </c>
      <c r="E57" s="21"/>
      <c r="F57" s="4"/>
      <c r="G57" s="1"/>
      <c r="H57" s="4"/>
      <c r="I57" s="4"/>
      <c r="J57" s="7"/>
      <c r="K57" s="1"/>
    </row>
    <row r="58" spans="1:11" x14ac:dyDescent="0.45">
      <c r="A58" s="22"/>
      <c r="B58" s="22"/>
      <c r="C58" s="22"/>
      <c r="D58" s="22"/>
      <c r="F58" s="1"/>
      <c r="G58" s="19">
        <v>46</v>
      </c>
      <c r="H58" s="3"/>
      <c r="I58" s="4"/>
      <c r="J58" s="7"/>
      <c r="K58" s="1"/>
    </row>
    <row r="59" spans="1:11" x14ac:dyDescent="0.45">
      <c r="A59" s="22">
        <v>29</v>
      </c>
      <c r="B59" s="22">
        <f>VLOOKUP(A59,[1]男子!$B$5:$E$70,2,0)</f>
        <v>3604754</v>
      </c>
      <c r="C59" s="22" t="str">
        <f>VLOOKUP(A59,[1]男子!$B$5:$E$70,3,0)</f>
        <v>大塚　海里</v>
      </c>
      <c r="D59" s="22" t="str">
        <f>VLOOKUP(A59,[1]男子!$B$5:$E$70,4,0)</f>
        <v>霞ヶ浦高</v>
      </c>
      <c r="E59" s="2"/>
      <c r="F59" s="1"/>
      <c r="G59" s="19"/>
      <c r="H59" s="4"/>
      <c r="I59" s="1"/>
      <c r="J59" s="7"/>
      <c r="K59" s="1"/>
    </row>
    <row r="60" spans="1:11" x14ac:dyDescent="0.45">
      <c r="A60" s="22"/>
      <c r="B60" s="22"/>
      <c r="C60" s="22"/>
      <c r="D60" s="22"/>
      <c r="E60" s="20">
        <v>12</v>
      </c>
      <c r="F60" s="3"/>
      <c r="G60" s="1"/>
      <c r="H60" s="4"/>
      <c r="I60" s="1"/>
      <c r="J60" s="7"/>
      <c r="K60" s="1"/>
    </row>
    <row r="61" spans="1:11" x14ac:dyDescent="0.45">
      <c r="A61" s="22">
        <v>30</v>
      </c>
      <c r="B61" s="22">
        <f>VLOOKUP(A61,[1]男子!$B$5:$E$70,2,0)</f>
        <v>3605217</v>
      </c>
      <c r="C61" s="22" t="str">
        <f>VLOOKUP(A61,[1]男子!$B$5:$E$70,3,0)</f>
        <v>鈴木　佑</v>
      </c>
      <c r="D61" s="22" t="str">
        <f>VLOOKUP(A61,[1]男子!$B$5:$E$70,4,0)</f>
        <v>ABCTA</v>
      </c>
      <c r="E61" s="21"/>
      <c r="F61" s="4"/>
      <c r="G61" s="4"/>
      <c r="H61" s="4"/>
      <c r="I61" s="1"/>
      <c r="J61" s="7"/>
      <c r="K61" s="1"/>
    </row>
    <row r="62" spans="1:11" x14ac:dyDescent="0.45">
      <c r="A62" s="22"/>
      <c r="B62" s="22"/>
      <c r="C62" s="22"/>
      <c r="D62" s="22"/>
      <c r="F62" s="19">
        <v>34</v>
      </c>
      <c r="G62" s="3"/>
      <c r="H62" s="4"/>
      <c r="I62" s="1"/>
      <c r="J62" s="7"/>
      <c r="K62" s="1"/>
    </row>
    <row r="63" spans="1:11" x14ac:dyDescent="0.45">
      <c r="A63" s="22">
        <v>31</v>
      </c>
      <c r="B63" s="22" t="str">
        <f>VLOOKUP(A63,[1]男子!$B$5:$E$70,2,0)</f>
        <v>BYE</v>
      </c>
      <c r="C63" s="22"/>
      <c r="D63" s="22"/>
      <c r="E63" s="2"/>
      <c r="F63" s="19"/>
      <c r="G63" s="4"/>
      <c r="H63" s="1"/>
      <c r="I63" s="1"/>
      <c r="J63" s="7"/>
      <c r="K63" s="1"/>
    </row>
    <row r="64" spans="1:11" x14ac:dyDescent="0.45">
      <c r="A64" s="22"/>
      <c r="B64" s="22"/>
      <c r="C64" s="22"/>
      <c r="D64" s="22"/>
      <c r="E64" s="20"/>
      <c r="F64" s="3"/>
      <c r="G64" s="4"/>
      <c r="H64" s="1"/>
      <c r="I64" s="1"/>
      <c r="J64" s="7"/>
      <c r="K64" s="1"/>
    </row>
    <row r="65" spans="1:11" x14ac:dyDescent="0.45">
      <c r="A65" s="22">
        <v>32</v>
      </c>
      <c r="B65" s="22">
        <f>VLOOKUP(A65,[1]男子!$B$5:$E$70,2,0)</f>
        <v>3605212</v>
      </c>
      <c r="C65" s="22" t="str">
        <f>VLOOKUP(A65,[1]男子!$B$5:$E$70,3,0)</f>
        <v>松元　佑悟</v>
      </c>
      <c r="D65" s="22" t="str">
        <f>VLOOKUP(A65,[1]男子!$B$5:$E$70,4,0)</f>
        <v>ABCTA</v>
      </c>
      <c r="E65" s="21"/>
      <c r="F65" s="4"/>
      <c r="G65" s="1"/>
      <c r="H65" s="1"/>
      <c r="I65" s="1"/>
      <c r="J65" s="7"/>
      <c r="K65" s="1"/>
    </row>
    <row r="66" spans="1:11" x14ac:dyDescent="0.45">
      <c r="A66" s="22"/>
      <c r="B66" s="22"/>
      <c r="C66" s="22"/>
      <c r="D66" s="22"/>
      <c r="F66" s="1"/>
      <c r="G66" s="1"/>
      <c r="H66" s="1"/>
      <c r="I66" s="1"/>
      <c r="J66" s="19">
        <v>57</v>
      </c>
      <c r="K66" s="3"/>
    </row>
    <row r="67" spans="1:11" x14ac:dyDescent="0.45">
      <c r="A67" s="22">
        <v>33</v>
      </c>
      <c r="B67" s="22">
        <f>VLOOKUP(A67,[1]男子!$B$5:$E$70,2,0)</f>
        <v>3604800</v>
      </c>
      <c r="C67" s="22" t="str">
        <f>VLOOKUP(A67,[1]男子!$B$5:$E$70,3,0)</f>
        <v>桜井　明日翔</v>
      </c>
      <c r="D67" s="22" t="str">
        <f>VLOOKUP(A67,[1]男子!$B$5:$E$70,4,0)</f>
        <v>守谷TC</v>
      </c>
      <c r="E67" s="2"/>
      <c r="F67" s="1"/>
      <c r="G67" s="1"/>
      <c r="H67" s="1"/>
      <c r="I67" s="1"/>
      <c r="J67" s="19"/>
      <c r="K67" s="1"/>
    </row>
    <row r="68" spans="1:11" x14ac:dyDescent="0.45">
      <c r="A68" s="22"/>
      <c r="B68" s="22"/>
      <c r="C68" s="22"/>
      <c r="D68" s="22"/>
      <c r="E68" s="20">
        <v>13</v>
      </c>
      <c r="F68" s="3"/>
      <c r="G68" s="1"/>
      <c r="H68" s="1"/>
      <c r="I68" s="1"/>
      <c r="J68" s="7"/>
      <c r="K68" s="1"/>
    </row>
    <row r="69" spans="1:11" x14ac:dyDescent="0.45">
      <c r="A69" s="22">
        <v>34</v>
      </c>
      <c r="B69" s="22">
        <f>VLOOKUP(A69,[1]男子!$B$5:$E$70,2,0)</f>
        <v>3604758</v>
      </c>
      <c r="C69" s="22" t="str">
        <f>VLOOKUP(A69,[1]男子!$B$5:$E$70,3,0)</f>
        <v>遠峰　天伯</v>
      </c>
      <c r="D69" s="22" t="str">
        <f>VLOOKUP(A69,[1]男子!$B$5:$E$70,4,0)</f>
        <v>KCJTA</v>
      </c>
      <c r="E69" s="21"/>
      <c r="F69" s="4"/>
      <c r="G69" s="4"/>
      <c r="H69" s="1"/>
      <c r="I69" s="1"/>
      <c r="J69" s="7"/>
      <c r="K69" s="1"/>
    </row>
    <row r="70" spans="1:11" x14ac:dyDescent="0.45">
      <c r="A70" s="22"/>
      <c r="B70" s="22"/>
      <c r="C70" s="22"/>
      <c r="D70" s="22"/>
      <c r="F70" s="19">
        <v>35</v>
      </c>
      <c r="G70" s="3"/>
      <c r="H70" s="1"/>
      <c r="I70" s="1"/>
      <c r="J70" s="7"/>
      <c r="K70" s="1"/>
    </row>
    <row r="71" spans="1:11" x14ac:dyDescent="0.45">
      <c r="A71" s="22">
        <v>35</v>
      </c>
      <c r="B71" s="22">
        <f>VLOOKUP(A71,[1]男子!$B$5:$E$70,2,0)</f>
        <v>3605157</v>
      </c>
      <c r="C71" s="22" t="str">
        <f>VLOOKUP(A71,[1]男子!$B$5:$E$70,3,0)</f>
        <v>高須　平聖</v>
      </c>
      <c r="D71" s="22" t="str">
        <f>VLOOKUP(A71,[1]男子!$B$5:$E$70,4,0)</f>
        <v>三笠TS</v>
      </c>
      <c r="E71" s="2"/>
      <c r="F71" s="19"/>
      <c r="G71" s="4"/>
      <c r="H71" s="4"/>
      <c r="I71" s="1"/>
      <c r="J71" s="7"/>
      <c r="K71" s="1"/>
    </row>
    <row r="72" spans="1:11" x14ac:dyDescent="0.45">
      <c r="A72" s="22"/>
      <c r="B72" s="22"/>
      <c r="C72" s="22"/>
      <c r="D72" s="22"/>
      <c r="E72" s="20">
        <v>14</v>
      </c>
      <c r="F72" s="3"/>
      <c r="G72" s="4"/>
      <c r="H72" s="4"/>
      <c r="I72" s="1"/>
      <c r="J72" s="7"/>
      <c r="K72" s="1"/>
    </row>
    <row r="73" spans="1:11" x14ac:dyDescent="0.45">
      <c r="A73" s="22">
        <v>36</v>
      </c>
      <c r="B73" s="22">
        <f>VLOOKUP(A73,[1]男子!$B$5:$E$70,2,0)</f>
        <v>3604875</v>
      </c>
      <c r="C73" s="22" t="str">
        <f>VLOOKUP(A73,[1]男子!$B$5:$E$70,3,0)</f>
        <v>加藤　蒼梧</v>
      </c>
      <c r="D73" s="22" t="str">
        <f>VLOOKUP(A73,[1]男子!$B$5:$E$70,4,0)</f>
        <v>CSJ</v>
      </c>
      <c r="E73" s="21"/>
      <c r="F73" s="4"/>
      <c r="G73" s="1"/>
      <c r="H73" s="4"/>
      <c r="I73" s="1"/>
      <c r="J73" s="7"/>
      <c r="K73" s="1"/>
    </row>
    <row r="74" spans="1:11" x14ac:dyDescent="0.45">
      <c r="A74" s="22"/>
      <c r="B74" s="22"/>
      <c r="C74" s="22"/>
      <c r="D74" s="22"/>
      <c r="F74" s="1"/>
      <c r="G74" s="19">
        <v>47</v>
      </c>
      <c r="H74" s="3"/>
      <c r="I74" s="1"/>
      <c r="J74" s="7"/>
      <c r="K74" s="1"/>
    </row>
    <row r="75" spans="1:11" x14ac:dyDescent="0.45">
      <c r="A75" s="22">
        <v>37</v>
      </c>
      <c r="B75" s="22">
        <f>VLOOKUP(A75,[1]男子!$B$5:$E$70,2,0)</f>
        <v>3604469</v>
      </c>
      <c r="C75" s="22" t="str">
        <f>VLOOKUP(A75,[1]男子!$B$5:$E$70,3,0)</f>
        <v>村山春太</v>
      </c>
      <c r="D75" s="22" t="str">
        <f>VLOOKUP(A75,[1]男子!$B$5:$E$70,4,0)</f>
        <v>霞ヶ浦高</v>
      </c>
      <c r="E75" s="2"/>
      <c r="F75" s="1"/>
      <c r="G75" s="19"/>
      <c r="H75" s="4"/>
      <c r="I75" s="4"/>
      <c r="J75" s="7"/>
      <c r="K75" s="1"/>
    </row>
    <row r="76" spans="1:11" x14ac:dyDescent="0.45">
      <c r="A76" s="22"/>
      <c r="B76" s="22"/>
      <c r="C76" s="22"/>
      <c r="D76" s="22"/>
      <c r="E76" s="20">
        <v>15</v>
      </c>
      <c r="F76" s="3"/>
      <c r="G76" s="1"/>
      <c r="H76" s="4"/>
      <c r="I76" s="4"/>
      <c r="J76" s="7"/>
      <c r="K76" s="1"/>
    </row>
    <row r="77" spans="1:11" x14ac:dyDescent="0.45">
      <c r="A77" s="22">
        <v>38</v>
      </c>
      <c r="B77" s="22">
        <f>VLOOKUP(A77,[1]男子!$B$5:$E$70,2,0)</f>
        <v>3604492</v>
      </c>
      <c r="C77" s="22" t="str">
        <f>VLOOKUP(A77,[1]男子!$B$5:$E$70,3,0)</f>
        <v>武部　湊</v>
      </c>
      <c r="D77" s="22" t="str">
        <f>VLOOKUP(A77,[1]男子!$B$5:$E$70,4,0)</f>
        <v>CSJ</v>
      </c>
      <c r="E77" s="21"/>
      <c r="F77" s="4"/>
      <c r="G77" s="4"/>
      <c r="H77" s="4"/>
      <c r="I77" s="4"/>
      <c r="J77" s="7"/>
      <c r="K77" s="1"/>
    </row>
    <row r="78" spans="1:11" x14ac:dyDescent="0.45">
      <c r="A78" s="22"/>
      <c r="B78" s="22"/>
      <c r="C78" s="22"/>
      <c r="D78" s="22"/>
      <c r="F78" s="19">
        <v>36</v>
      </c>
      <c r="G78" s="3"/>
      <c r="H78" s="4"/>
      <c r="I78" s="4"/>
      <c r="J78" s="7"/>
      <c r="K78" s="1"/>
    </row>
    <row r="79" spans="1:11" x14ac:dyDescent="0.45">
      <c r="A79" s="22">
        <v>39</v>
      </c>
      <c r="B79" s="22">
        <f>VLOOKUP(A79,[1]男子!$B$5:$E$70,2,0)</f>
        <v>3604973</v>
      </c>
      <c r="C79" s="22" t="str">
        <f>VLOOKUP(A79,[1]男子!$B$5:$E$70,3,0)</f>
        <v>金子　颯真</v>
      </c>
      <c r="D79" s="22" t="str">
        <f>VLOOKUP(A79,[1]男子!$B$5:$E$70,4,0)</f>
        <v>三笠TS</v>
      </c>
      <c r="E79" s="2"/>
      <c r="F79" s="19"/>
      <c r="G79" s="4"/>
      <c r="H79" s="1"/>
      <c r="I79" s="4"/>
      <c r="J79" s="7"/>
      <c r="K79" s="1"/>
    </row>
    <row r="80" spans="1:11" x14ac:dyDescent="0.45">
      <c r="A80" s="22"/>
      <c r="B80" s="22"/>
      <c r="C80" s="22"/>
      <c r="D80" s="22"/>
      <c r="E80" s="20">
        <v>16</v>
      </c>
      <c r="F80" s="3"/>
      <c r="G80" s="4"/>
      <c r="H80" s="1"/>
      <c r="I80" s="4"/>
      <c r="J80" s="7"/>
      <c r="K80" s="1"/>
    </row>
    <row r="81" spans="1:11" x14ac:dyDescent="0.45">
      <c r="A81" s="22">
        <v>40</v>
      </c>
      <c r="B81" s="22">
        <f>VLOOKUP(A81,[1]男子!$B$5:$E$70,2,0)</f>
        <v>3604895</v>
      </c>
      <c r="C81" s="22" t="str">
        <f>VLOOKUP(A81,[1]男子!$B$5:$E$70,3,0)</f>
        <v>横戸　仁</v>
      </c>
      <c r="D81" s="22" t="str">
        <f>VLOOKUP(A81,[1]男子!$B$5:$E$70,4,0)</f>
        <v>ABCTA</v>
      </c>
      <c r="E81" s="21"/>
      <c r="F81" s="4"/>
      <c r="G81" s="1"/>
      <c r="H81" s="1"/>
      <c r="I81" s="4"/>
      <c r="J81" s="7"/>
      <c r="K81" s="1"/>
    </row>
    <row r="82" spans="1:11" x14ac:dyDescent="0.45">
      <c r="A82" s="22"/>
      <c r="B82" s="22"/>
      <c r="C82" s="22"/>
      <c r="D82" s="22"/>
      <c r="F82" s="1"/>
      <c r="G82" s="1"/>
      <c r="H82" s="19">
        <v>53</v>
      </c>
      <c r="I82" s="3"/>
      <c r="J82" s="7"/>
      <c r="K82" s="1"/>
    </row>
    <row r="83" spans="1:11" x14ac:dyDescent="0.45">
      <c r="A83" s="22">
        <v>41</v>
      </c>
      <c r="B83" s="22">
        <f>VLOOKUP(A83,[1]男子!$B$5:$E$70,2,0)</f>
        <v>3604814</v>
      </c>
      <c r="C83" s="22" t="str">
        <f>VLOOKUP(A83,[1]男子!$B$5:$E$70,3,0)</f>
        <v>原　令恩</v>
      </c>
      <c r="D83" s="22" t="str">
        <f>VLOOKUP(A83,[1]男子!$B$5:$E$70,4,0)</f>
        <v>T-1</v>
      </c>
      <c r="E83" s="2"/>
      <c r="F83" s="1"/>
      <c r="G83" s="1"/>
      <c r="H83" s="19"/>
      <c r="I83" s="4"/>
      <c r="J83" s="6"/>
      <c r="K83" s="1"/>
    </row>
    <row r="84" spans="1:11" x14ac:dyDescent="0.45">
      <c r="A84" s="22"/>
      <c r="B84" s="22"/>
      <c r="C84" s="22"/>
      <c r="D84" s="22"/>
      <c r="E84" s="20">
        <v>17</v>
      </c>
      <c r="F84" s="3"/>
      <c r="G84" s="1"/>
      <c r="H84" s="1"/>
      <c r="I84" s="4"/>
      <c r="J84" s="6"/>
      <c r="K84" s="1"/>
    </row>
    <row r="85" spans="1:11" x14ac:dyDescent="0.45">
      <c r="A85" s="22">
        <v>42</v>
      </c>
      <c r="B85" s="22">
        <f>VLOOKUP(A85,[1]男子!$B$5:$E$70,2,0)</f>
        <v>3604719</v>
      </c>
      <c r="C85" s="22" t="str">
        <f>VLOOKUP(A85,[1]男子!$B$5:$E$70,3,0)</f>
        <v>亀山　隆太郎</v>
      </c>
      <c r="D85" s="22" t="str">
        <f>VLOOKUP(A85,[1]男子!$B$5:$E$70,4,0)</f>
        <v>エースTA</v>
      </c>
      <c r="E85" s="21"/>
      <c r="F85" s="4"/>
      <c r="G85" s="4"/>
      <c r="H85" s="1"/>
      <c r="I85" s="4"/>
      <c r="J85" s="6"/>
      <c r="K85" s="1"/>
    </row>
    <row r="86" spans="1:11" x14ac:dyDescent="0.45">
      <c r="A86" s="22"/>
      <c r="B86" s="22"/>
      <c r="C86" s="22"/>
      <c r="D86" s="22"/>
      <c r="F86" s="19">
        <v>37</v>
      </c>
      <c r="G86" s="3"/>
      <c r="H86" s="1"/>
      <c r="I86" s="4"/>
      <c r="J86" s="6"/>
      <c r="K86" s="1"/>
    </row>
    <row r="87" spans="1:11" x14ac:dyDescent="0.45">
      <c r="A87" s="22">
        <v>43</v>
      </c>
      <c r="B87" s="22">
        <f>VLOOKUP(A87,[1]男子!$B$5:$E$70,2,0)</f>
        <v>3605012</v>
      </c>
      <c r="C87" s="22" t="str">
        <f>VLOOKUP(A87,[1]男子!$B$5:$E$70,3,0)</f>
        <v>栁生　大樹</v>
      </c>
      <c r="D87" s="22" t="str">
        <f>VLOOKUP(A87,[1]男子!$B$5:$E$70,4,0)</f>
        <v>KCJTA</v>
      </c>
      <c r="E87" s="2"/>
      <c r="F87" s="19"/>
      <c r="G87" s="4"/>
      <c r="H87" s="4"/>
      <c r="I87" s="4"/>
      <c r="J87" s="6"/>
      <c r="K87" s="1"/>
    </row>
    <row r="88" spans="1:11" x14ac:dyDescent="0.45">
      <c r="A88" s="22"/>
      <c r="B88" s="22"/>
      <c r="C88" s="22"/>
      <c r="D88" s="22"/>
      <c r="E88" s="20">
        <v>18</v>
      </c>
      <c r="F88" s="3"/>
      <c r="G88" s="4"/>
      <c r="H88" s="4"/>
      <c r="I88" s="4"/>
      <c r="J88" s="6"/>
      <c r="K88" s="1"/>
    </row>
    <row r="89" spans="1:11" x14ac:dyDescent="0.45">
      <c r="A89" s="22">
        <v>44</v>
      </c>
      <c r="B89" s="22">
        <f>VLOOKUP(A89,[1]男子!$B$5:$E$70,2,0)</f>
        <v>3604837</v>
      </c>
      <c r="C89" s="22" t="str">
        <f>VLOOKUP(A89,[1]男子!$B$5:$E$70,3,0)</f>
        <v>岡本　朔門</v>
      </c>
      <c r="D89" s="22" t="str">
        <f>VLOOKUP(A89,[1]男子!$B$5:$E$70,4,0)</f>
        <v>エースTA</v>
      </c>
      <c r="E89" s="21"/>
      <c r="F89" s="4"/>
      <c r="G89" s="1"/>
      <c r="H89" s="4"/>
      <c r="I89" s="4"/>
      <c r="J89" s="6"/>
      <c r="K89" s="1"/>
    </row>
    <row r="90" spans="1:11" x14ac:dyDescent="0.45">
      <c r="A90" s="22"/>
      <c r="B90" s="22"/>
      <c r="C90" s="22"/>
      <c r="D90" s="22"/>
      <c r="F90" s="1"/>
      <c r="G90" s="19">
        <v>48</v>
      </c>
      <c r="H90" s="3"/>
      <c r="I90" s="4"/>
      <c r="J90" s="6"/>
      <c r="K90" s="1"/>
    </row>
    <row r="91" spans="1:11" x14ac:dyDescent="0.45">
      <c r="A91" s="22">
        <v>45</v>
      </c>
      <c r="B91" s="22">
        <f>VLOOKUP(A91,[1]男子!$B$5:$E$70,2,0)</f>
        <v>3604897</v>
      </c>
      <c r="C91" s="22" t="str">
        <f>VLOOKUP(A91,[1]男子!$B$5:$E$70,3,0)</f>
        <v>本間　暖基</v>
      </c>
      <c r="D91" s="22" t="str">
        <f>VLOOKUP(A91,[1]男子!$B$5:$E$70,4,0)</f>
        <v>マス・ガイアTC</v>
      </c>
      <c r="E91" s="2"/>
      <c r="F91" s="1"/>
      <c r="G91" s="19"/>
      <c r="H91" s="4"/>
      <c r="I91" s="1"/>
      <c r="J91" s="6"/>
      <c r="K91" s="1"/>
    </row>
    <row r="92" spans="1:11" x14ac:dyDescent="0.45">
      <c r="A92" s="22"/>
      <c r="B92" s="22"/>
      <c r="C92" s="22"/>
      <c r="D92" s="22"/>
      <c r="E92" s="20">
        <v>19</v>
      </c>
      <c r="F92" s="3"/>
      <c r="G92" s="1"/>
      <c r="H92" s="4"/>
      <c r="I92" s="1"/>
      <c r="J92" s="6"/>
      <c r="K92" s="1"/>
    </row>
    <row r="93" spans="1:11" x14ac:dyDescent="0.45">
      <c r="A93" s="22">
        <v>46</v>
      </c>
      <c r="B93" s="22">
        <f>VLOOKUP(A93,[1]男子!$B$5:$E$70,2,0)</f>
        <v>3605215</v>
      </c>
      <c r="C93" s="22" t="str">
        <f>VLOOKUP(A93,[1]男子!$B$5:$E$70,3,0)</f>
        <v>辻　兼太朗</v>
      </c>
      <c r="D93" s="22" t="str">
        <f>VLOOKUP(A93,[1]男子!$B$5:$E$70,4,0)</f>
        <v>茨城キリスト高</v>
      </c>
      <c r="E93" s="21"/>
      <c r="F93" s="4"/>
      <c r="G93" s="4"/>
      <c r="H93" s="4"/>
      <c r="I93" s="1"/>
      <c r="J93" s="6"/>
      <c r="K93" s="1"/>
    </row>
    <row r="94" spans="1:11" x14ac:dyDescent="0.45">
      <c r="A94" s="22"/>
      <c r="B94" s="22"/>
      <c r="C94" s="22"/>
      <c r="D94" s="22"/>
      <c r="F94" s="19">
        <v>38</v>
      </c>
      <c r="G94" s="3"/>
      <c r="H94" s="4"/>
      <c r="I94" s="1"/>
      <c r="J94" s="6"/>
      <c r="K94" s="1"/>
    </row>
    <row r="95" spans="1:11" x14ac:dyDescent="0.45">
      <c r="A95" s="22">
        <v>47</v>
      </c>
      <c r="B95" s="22" t="str">
        <f>VLOOKUP(A95,[1]男子!$B$5:$E$70,2,0)</f>
        <v>BYE</v>
      </c>
      <c r="C95" s="22"/>
      <c r="D95" s="22"/>
      <c r="E95" s="2"/>
      <c r="F95" s="19"/>
      <c r="G95" s="4"/>
      <c r="H95" s="1"/>
      <c r="I95" s="1"/>
      <c r="J95" s="6"/>
      <c r="K95" s="1"/>
    </row>
    <row r="96" spans="1:11" x14ac:dyDescent="0.45">
      <c r="A96" s="22"/>
      <c r="B96" s="22"/>
      <c r="C96" s="22"/>
      <c r="D96" s="22"/>
      <c r="E96" s="20"/>
      <c r="F96" s="3"/>
      <c r="G96" s="4"/>
      <c r="H96" s="1"/>
      <c r="I96" s="1"/>
      <c r="J96" s="6"/>
      <c r="K96" s="1"/>
    </row>
    <row r="97" spans="1:11" x14ac:dyDescent="0.45">
      <c r="A97" s="22">
        <v>48</v>
      </c>
      <c r="B97" s="22">
        <f>VLOOKUP(A97,[1]男子!$B$5:$E$70,2,0)</f>
        <v>3604619</v>
      </c>
      <c r="C97" s="22" t="str">
        <f>VLOOKUP(A97,[1]男子!$B$5:$E$70,3,0)</f>
        <v>田子　開翔</v>
      </c>
      <c r="D97" s="22" t="str">
        <f>VLOOKUP(A97,[1]男子!$B$5:$E$70,4,0)</f>
        <v>KCJTA</v>
      </c>
      <c r="E97" s="21"/>
      <c r="F97" s="4"/>
      <c r="G97" s="1"/>
      <c r="H97" s="1"/>
      <c r="I97" s="1"/>
      <c r="J97" s="6"/>
      <c r="K97" s="1"/>
    </row>
    <row r="98" spans="1:11" x14ac:dyDescent="0.45">
      <c r="A98" s="22"/>
      <c r="B98" s="22"/>
      <c r="C98" s="22"/>
      <c r="D98" s="22"/>
      <c r="F98" s="1"/>
      <c r="G98" s="1"/>
      <c r="H98" s="1"/>
      <c r="I98" s="19">
        <v>56</v>
      </c>
      <c r="J98" s="8"/>
      <c r="K98" s="1"/>
    </row>
    <row r="99" spans="1:11" x14ac:dyDescent="0.45">
      <c r="A99" s="22">
        <v>49</v>
      </c>
      <c r="B99" s="22">
        <f>VLOOKUP(A99,[1]男子!$B$5:$E$70,2,0)</f>
        <v>3604569</v>
      </c>
      <c r="C99" s="22" t="str">
        <f>VLOOKUP(A99,[1]男子!$B$5:$E$70,3,0)</f>
        <v>川村　日冴</v>
      </c>
      <c r="D99" s="22" t="str">
        <f>VLOOKUP(A99,[1]男子!$B$5:$E$70,4,0)</f>
        <v>Fun to Tennis</v>
      </c>
      <c r="E99" s="2"/>
      <c r="F99" s="1"/>
      <c r="G99" s="1"/>
      <c r="H99" s="1"/>
      <c r="I99" s="19"/>
      <c r="J99" s="4"/>
      <c r="K99" s="1"/>
    </row>
    <row r="100" spans="1:11" x14ac:dyDescent="0.45">
      <c r="A100" s="22"/>
      <c r="B100" s="22"/>
      <c r="C100" s="22"/>
      <c r="D100" s="22"/>
      <c r="E100" s="20">
        <v>20</v>
      </c>
      <c r="F100" s="3"/>
      <c r="G100" s="1"/>
      <c r="H100" s="1"/>
      <c r="I100" s="1"/>
      <c r="J100" s="4"/>
      <c r="K100" s="1"/>
    </row>
    <row r="101" spans="1:11" x14ac:dyDescent="0.45">
      <c r="A101" s="22">
        <v>50</v>
      </c>
      <c r="B101" s="22">
        <f>VLOOKUP(A101,[1]男子!$B$5:$E$70,2,0)</f>
        <v>3604736</v>
      </c>
      <c r="C101" s="22" t="str">
        <f>VLOOKUP(A101,[1]男子!$B$5:$E$70,3,0)</f>
        <v>渡邊　拓野</v>
      </c>
      <c r="D101" s="22" t="str">
        <f>VLOOKUP(A101,[1]男子!$B$5:$E$70,4,0)</f>
        <v>NJTC</v>
      </c>
      <c r="E101" s="21"/>
      <c r="F101" s="4"/>
      <c r="G101" s="4"/>
      <c r="H101" s="1"/>
      <c r="I101" s="1"/>
      <c r="J101" s="4"/>
      <c r="K101" s="1"/>
    </row>
    <row r="102" spans="1:11" x14ac:dyDescent="0.45">
      <c r="A102" s="22"/>
      <c r="B102" s="22"/>
      <c r="C102" s="22"/>
      <c r="D102" s="22"/>
      <c r="F102" s="19">
        <v>39</v>
      </c>
      <c r="G102" s="3"/>
      <c r="H102" s="1"/>
      <c r="I102" s="1"/>
      <c r="J102" s="4"/>
      <c r="K102" s="1"/>
    </row>
    <row r="103" spans="1:11" x14ac:dyDescent="0.45">
      <c r="A103" s="22">
        <v>51</v>
      </c>
      <c r="B103" s="22">
        <f>VLOOKUP(A103,[1]男子!$B$5:$E$70,2,0)</f>
        <v>3605023</v>
      </c>
      <c r="C103" s="22" t="str">
        <f>VLOOKUP(A103,[1]男子!$B$5:$E$70,3,0)</f>
        <v>菊池　桜牙</v>
      </c>
      <c r="D103" s="22" t="str">
        <f>VLOOKUP(A103,[1]男子!$B$5:$E$70,4,0)</f>
        <v>エースTA</v>
      </c>
      <c r="E103" s="2"/>
      <c r="F103" s="19"/>
      <c r="G103" s="4"/>
      <c r="H103" s="4"/>
      <c r="I103" s="1"/>
      <c r="J103" s="4"/>
      <c r="K103" s="1"/>
    </row>
    <row r="104" spans="1:11" x14ac:dyDescent="0.45">
      <c r="A104" s="22"/>
      <c r="B104" s="22"/>
      <c r="C104" s="22"/>
      <c r="D104" s="22"/>
      <c r="E104" s="20">
        <v>21</v>
      </c>
      <c r="F104" s="3"/>
      <c r="G104" s="4"/>
      <c r="H104" s="4"/>
      <c r="I104" s="1"/>
      <c r="J104" s="4"/>
      <c r="K104" s="1"/>
    </row>
    <row r="105" spans="1:11" x14ac:dyDescent="0.45">
      <c r="A105" s="22">
        <v>52</v>
      </c>
      <c r="B105" s="22">
        <f>VLOOKUP(A105,[1]男子!$B$5:$E$70,2,0)</f>
        <v>3604950</v>
      </c>
      <c r="C105" s="22" t="str">
        <f>VLOOKUP(A105,[1]男子!$B$5:$E$70,3,0)</f>
        <v>鈴木　伸治</v>
      </c>
      <c r="D105" s="22" t="str">
        <f>VLOOKUP(A105,[1]男子!$B$5:$E$70,4,0)</f>
        <v>KCJTA</v>
      </c>
      <c r="E105" s="21"/>
      <c r="F105" s="4"/>
      <c r="G105" s="1"/>
      <c r="H105" s="4"/>
      <c r="I105" s="1"/>
      <c r="J105" s="4"/>
      <c r="K105" s="1"/>
    </row>
    <row r="106" spans="1:11" x14ac:dyDescent="0.45">
      <c r="A106" s="22"/>
      <c r="B106" s="22"/>
      <c r="C106" s="22"/>
      <c r="D106" s="22"/>
      <c r="F106" s="1"/>
      <c r="G106" s="19">
        <v>49</v>
      </c>
      <c r="H106" s="3"/>
      <c r="I106" s="1"/>
      <c r="J106" s="4"/>
      <c r="K106" s="1"/>
    </row>
    <row r="107" spans="1:11" x14ac:dyDescent="0.45">
      <c r="A107" s="22">
        <v>53</v>
      </c>
      <c r="B107" s="22">
        <f>VLOOKUP(A107,[1]男子!$B$5:$E$70,2,0)</f>
        <v>3604757</v>
      </c>
      <c r="C107" s="22" t="str">
        <f>VLOOKUP(A107,[1]男子!$B$5:$E$70,3,0)</f>
        <v>遠峰　聖豊</v>
      </c>
      <c r="D107" s="22" t="str">
        <f>VLOOKUP(A107,[1]男子!$B$5:$E$70,4,0)</f>
        <v>KCJTA</v>
      </c>
      <c r="E107" s="2"/>
      <c r="F107" s="1"/>
      <c r="G107" s="19"/>
      <c r="H107" s="4"/>
      <c r="I107" s="4"/>
      <c r="J107" s="4"/>
      <c r="K107" s="1"/>
    </row>
    <row r="108" spans="1:11" x14ac:dyDescent="0.45">
      <c r="A108" s="22"/>
      <c r="B108" s="22"/>
      <c r="C108" s="22"/>
      <c r="D108" s="22"/>
      <c r="E108" s="20">
        <v>22</v>
      </c>
      <c r="F108" s="3"/>
      <c r="G108" s="1"/>
      <c r="H108" s="4"/>
      <c r="I108" s="4"/>
      <c r="J108" s="4"/>
      <c r="K108" s="1"/>
    </row>
    <row r="109" spans="1:11" x14ac:dyDescent="0.45">
      <c r="A109" s="22">
        <v>54</v>
      </c>
      <c r="B109" s="22">
        <f>VLOOKUP(A109,[1]男子!$B$5:$E$70,2,0)</f>
        <v>3604808</v>
      </c>
      <c r="C109" s="22" t="str">
        <f>VLOOKUP(A109,[1]男子!$B$5:$E$70,3,0)</f>
        <v>木瀬　柊真</v>
      </c>
      <c r="D109" s="22" t="str">
        <f>VLOOKUP(A109,[1]男子!$B$5:$E$70,4,0)</f>
        <v>CSJ</v>
      </c>
      <c r="E109" s="21"/>
      <c r="F109" s="4"/>
      <c r="G109" s="4"/>
      <c r="H109" s="4"/>
      <c r="I109" s="4"/>
      <c r="J109" s="4"/>
      <c r="K109" s="1"/>
    </row>
    <row r="110" spans="1:11" x14ac:dyDescent="0.45">
      <c r="A110" s="22"/>
      <c r="B110" s="22"/>
      <c r="C110" s="22"/>
      <c r="D110" s="22"/>
      <c r="F110" s="19">
        <v>40</v>
      </c>
      <c r="G110" s="3"/>
      <c r="H110" s="4"/>
      <c r="I110" s="4"/>
      <c r="J110" s="4"/>
      <c r="K110" s="1"/>
    </row>
    <row r="111" spans="1:11" x14ac:dyDescent="0.45">
      <c r="A111" s="22">
        <v>55</v>
      </c>
      <c r="B111" s="22">
        <f>VLOOKUP(A111,[1]男子!$B$5:$E$70,2,0)</f>
        <v>3604920</v>
      </c>
      <c r="C111" s="22" t="str">
        <f>VLOOKUP(A111,[1]男子!$B$5:$E$70,3,0)</f>
        <v>田口奏斗</v>
      </c>
      <c r="D111" s="22" t="str">
        <f>VLOOKUP(A111,[1]男子!$B$5:$E$70,4,0)</f>
        <v>三笠TS</v>
      </c>
      <c r="E111" s="2"/>
      <c r="F111" s="19"/>
      <c r="G111" s="4"/>
      <c r="H111" s="1"/>
      <c r="I111" s="4"/>
      <c r="J111" s="4"/>
      <c r="K111" s="1"/>
    </row>
    <row r="112" spans="1:11" x14ac:dyDescent="0.45">
      <c r="A112" s="22"/>
      <c r="B112" s="22"/>
      <c r="C112" s="22"/>
      <c r="D112" s="22"/>
      <c r="E112" s="20">
        <v>23</v>
      </c>
      <c r="F112" s="3"/>
      <c r="G112" s="4"/>
      <c r="H112" s="1"/>
      <c r="I112" s="4"/>
      <c r="J112" s="4"/>
      <c r="K112" s="1"/>
    </row>
    <row r="113" spans="1:11" x14ac:dyDescent="0.45">
      <c r="A113" s="22">
        <v>56</v>
      </c>
      <c r="B113" s="22">
        <f>VLOOKUP(A113,[1]男子!$B$5:$E$70,2,0)</f>
        <v>3604695</v>
      </c>
      <c r="C113" s="22" t="str">
        <f>VLOOKUP(A113,[1]男子!$B$5:$E$70,3,0)</f>
        <v>笹川　佳希</v>
      </c>
      <c r="D113" s="22" t="str">
        <f>VLOOKUP(A113,[1]男子!$B$5:$E$70,4,0)</f>
        <v>東洋大牛久高</v>
      </c>
      <c r="E113" s="21"/>
      <c r="F113" s="4"/>
      <c r="G113" s="1"/>
      <c r="H113" s="1"/>
      <c r="I113" s="4"/>
      <c r="J113" s="4"/>
      <c r="K113" s="1"/>
    </row>
    <row r="114" spans="1:11" x14ac:dyDescent="0.45">
      <c r="A114" s="22"/>
      <c r="B114" s="22"/>
      <c r="C114" s="22"/>
      <c r="D114" s="22"/>
      <c r="F114" s="1"/>
      <c r="G114" s="1"/>
      <c r="H114" s="19">
        <v>54</v>
      </c>
      <c r="I114" s="3"/>
      <c r="J114" s="4"/>
      <c r="K114" s="1"/>
    </row>
    <row r="115" spans="1:11" x14ac:dyDescent="0.45">
      <c r="A115" s="22">
        <v>57</v>
      </c>
      <c r="B115" s="22">
        <f>VLOOKUP(A115,[1]男子!$B$5:$E$70,2,0)</f>
        <v>3605216</v>
      </c>
      <c r="C115" s="22" t="str">
        <f>VLOOKUP(A115,[1]男子!$B$5:$E$70,3,0)</f>
        <v>片山　真吾</v>
      </c>
      <c r="D115" s="22" t="str">
        <f>VLOOKUP(A115,[1]男子!$B$5:$E$70,4,0)</f>
        <v>江戸川学園取手高校</v>
      </c>
      <c r="E115" s="2"/>
      <c r="F115" s="1"/>
      <c r="G115" s="1"/>
      <c r="H115" s="19"/>
      <c r="I115" s="4"/>
      <c r="J115" s="1"/>
      <c r="K115" s="1"/>
    </row>
    <row r="116" spans="1:11" x14ac:dyDescent="0.45">
      <c r="A116" s="22"/>
      <c r="B116" s="22"/>
      <c r="C116" s="22"/>
      <c r="D116" s="22"/>
      <c r="E116" s="20">
        <v>24</v>
      </c>
      <c r="F116" s="3"/>
      <c r="G116" s="1"/>
      <c r="H116" s="1"/>
      <c r="I116" s="4"/>
      <c r="J116" s="1"/>
      <c r="K116" s="1"/>
    </row>
    <row r="117" spans="1:11" x14ac:dyDescent="0.45">
      <c r="A117" s="22">
        <v>58</v>
      </c>
      <c r="B117" s="22">
        <f>VLOOKUP(A117,[1]男子!$B$5:$E$70,2,0)</f>
        <v>3605099</v>
      </c>
      <c r="C117" s="22" t="str">
        <f>VLOOKUP(A117,[1]男子!$B$5:$E$70,3,0)</f>
        <v>高山　悠太</v>
      </c>
      <c r="D117" s="22" t="str">
        <f>VLOOKUP(A117,[1]男子!$B$5:$E$70,4,0)</f>
        <v>NJTC</v>
      </c>
      <c r="E117" s="21"/>
      <c r="F117" s="4"/>
      <c r="G117" s="4"/>
      <c r="H117" s="1"/>
      <c r="I117" s="4"/>
      <c r="J117" s="1"/>
      <c r="K117" s="1"/>
    </row>
    <row r="118" spans="1:11" x14ac:dyDescent="0.45">
      <c r="A118" s="22"/>
      <c r="B118" s="22"/>
      <c r="C118" s="22"/>
      <c r="D118" s="22"/>
      <c r="F118" s="19">
        <v>41</v>
      </c>
      <c r="G118" s="3"/>
      <c r="H118" s="1"/>
      <c r="I118" s="4"/>
      <c r="J118" s="1"/>
      <c r="K118" s="1"/>
    </row>
    <row r="119" spans="1:11" x14ac:dyDescent="0.45">
      <c r="A119" s="22">
        <v>59</v>
      </c>
      <c r="B119" s="22">
        <f>VLOOKUP(A119,[1]男子!$B$5:$E$70,2,0)</f>
        <v>3605086</v>
      </c>
      <c r="C119" s="22" t="str">
        <f>VLOOKUP(A119,[1]男子!$B$5:$E$70,3,0)</f>
        <v>圷　寛人</v>
      </c>
      <c r="D119" s="22" t="str">
        <f>VLOOKUP(A119,[1]男子!$B$5:$E$70,4,0)</f>
        <v>エースTA</v>
      </c>
      <c r="E119" s="2"/>
      <c r="F119" s="19"/>
      <c r="G119" s="4"/>
      <c r="H119" s="4"/>
      <c r="I119" s="4"/>
      <c r="J119" s="1"/>
      <c r="K119" s="1"/>
    </row>
    <row r="120" spans="1:11" x14ac:dyDescent="0.45">
      <c r="A120" s="22"/>
      <c r="B120" s="22"/>
      <c r="C120" s="22"/>
      <c r="D120" s="22"/>
      <c r="E120" s="20">
        <v>25</v>
      </c>
      <c r="F120" s="3"/>
      <c r="G120" s="4"/>
      <c r="H120" s="4"/>
      <c r="I120" s="4"/>
      <c r="J120" s="1"/>
      <c r="K120" s="1"/>
    </row>
    <row r="121" spans="1:11" x14ac:dyDescent="0.45">
      <c r="A121" s="22">
        <v>60</v>
      </c>
      <c r="B121" s="22">
        <f>VLOOKUP(A121,[1]男子!$B$5:$E$70,2,0)</f>
        <v>3604904</v>
      </c>
      <c r="C121" s="22" t="str">
        <f>VLOOKUP(A121,[1]男子!$B$5:$E$70,3,0)</f>
        <v>手束　優宏</v>
      </c>
      <c r="D121" s="22" t="str">
        <f>VLOOKUP(A121,[1]男子!$B$5:$E$70,4,0)</f>
        <v>KCJTA</v>
      </c>
      <c r="E121" s="21"/>
      <c r="F121" s="4"/>
      <c r="G121" s="1"/>
      <c r="H121" s="4"/>
      <c r="I121" s="4"/>
      <c r="J121" s="1"/>
      <c r="K121" s="1"/>
    </row>
    <row r="122" spans="1:11" x14ac:dyDescent="0.45">
      <c r="A122" s="22"/>
      <c r="B122" s="22"/>
      <c r="C122" s="22"/>
      <c r="D122" s="22"/>
      <c r="F122" s="1"/>
      <c r="G122" s="19">
        <v>50</v>
      </c>
      <c r="H122" s="3"/>
      <c r="I122" s="4"/>
      <c r="J122" s="1"/>
      <c r="K122" s="1"/>
    </row>
    <row r="123" spans="1:11" x14ac:dyDescent="0.45">
      <c r="A123" s="22">
        <v>61</v>
      </c>
      <c r="B123" s="22">
        <f>VLOOKUP(A123,[1]男子!$B$5:$E$70,2,0)</f>
        <v>3605024</v>
      </c>
      <c r="C123" s="22" t="str">
        <f>VLOOKUP(A123,[1]男子!$B$5:$E$70,3,0)</f>
        <v>安川　浩生</v>
      </c>
      <c r="D123" s="22" t="str">
        <f>VLOOKUP(A123,[1]男子!$B$5:$E$70,4,0)</f>
        <v>エースTA</v>
      </c>
      <c r="E123" s="2"/>
      <c r="F123" s="1"/>
      <c r="G123" s="19"/>
      <c r="H123" s="4"/>
      <c r="I123" s="1"/>
      <c r="J123" s="1"/>
      <c r="K123" s="1"/>
    </row>
    <row r="124" spans="1:11" x14ac:dyDescent="0.45">
      <c r="A124" s="22"/>
      <c r="B124" s="22"/>
      <c r="C124" s="22"/>
      <c r="D124" s="22"/>
      <c r="E124" s="20">
        <v>26</v>
      </c>
      <c r="F124" s="3"/>
      <c r="G124" s="1"/>
      <c r="H124" s="4"/>
      <c r="I124" s="1"/>
      <c r="J124" s="1"/>
      <c r="K124" s="1"/>
    </row>
    <row r="125" spans="1:11" x14ac:dyDescent="0.45">
      <c r="A125" s="22">
        <v>62</v>
      </c>
      <c r="B125" s="22">
        <f>VLOOKUP(A125,[1]男子!$B$5:$E$70,2,0)</f>
        <v>3604804</v>
      </c>
      <c r="C125" s="22" t="str">
        <f>VLOOKUP(A125,[1]男子!$B$5:$E$70,3,0)</f>
        <v>辻元　陸</v>
      </c>
      <c r="D125" s="22" t="str">
        <f>VLOOKUP(A125,[1]男子!$B$5:$E$70,4,0)</f>
        <v>東洋大牛久高</v>
      </c>
      <c r="E125" s="21"/>
      <c r="F125" s="4"/>
      <c r="G125" s="4"/>
      <c r="H125" s="4"/>
      <c r="I125" s="1"/>
      <c r="J125" s="1"/>
      <c r="K125" s="1"/>
    </row>
    <row r="126" spans="1:11" x14ac:dyDescent="0.45">
      <c r="A126" s="22"/>
      <c r="B126" s="22"/>
      <c r="C126" s="22"/>
      <c r="D126" s="22"/>
      <c r="F126" s="19">
        <v>42</v>
      </c>
      <c r="G126" s="3"/>
      <c r="H126" s="4"/>
      <c r="I126" s="1" t="s">
        <v>39</v>
      </c>
      <c r="J126" s="1"/>
      <c r="K126" s="1"/>
    </row>
    <row r="127" spans="1:11" x14ac:dyDescent="0.45">
      <c r="A127" s="22">
        <v>63</v>
      </c>
      <c r="B127" s="22" t="str">
        <f>VLOOKUP(A127,[1]男子!$B$5:$E$70,2,0)</f>
        <v>BYE</v>
      </c>
      <c r="C127" s="22"/>
      <c r="D127" s="22"/>
      <c r="E127" s="2"/>
      <c r="F127" s="19"/>
      <c r="G127" s="4"/>
      <c r="H127" s="22"/>
      <c r="I127" s="22"/>
      <c r="J127" s="9"/>
      <c r="K127" s="1"/>
    </row>
    <row r="128" spans="1:11" x14ac:dyDescent="0.45">
      <c r="A128" s="22"/>
      <c r="B128" s="22"/>
      <c r="C128" s="22"/>
      <c r="D128" s="22"/>
      <c r="E128" s="20"/>
      <c r="F128" s="3"/>
      <c r="G128" s="4"/>
      <c r="H128" s="22"/>
      <c r="I128" s="22"/>
      <c r="J128" s="20">
        <v>58</v>
      </c>
      <c r="K128" s="3"/>
    </row>
    <row r="129" spans="1:11" x14ac:dyDescent="0.45">
      <c r="A129" s="22">
        <v>64</v>
      </c>
      <c r="B129" s="22">
        <f>VLOOKUP(A129,[1]男子!$B$5:$E$70,2,0)</f>
        <v>3604698</v>
      </c>
      <c r="C129" s="22" t="str">
        <f>VLOOKUP(A129,[1]男子!$B$5:$E$70,3,0)</f>
        <v>中村　颯人</v>
      </c>
      <c r="D129" s="22" t="str">
        <f>VLOOKUP(A129,[1]男子!$B$5:$E$70,4,0)</f>
        <v>エースTA</v>
      </c>
      <c r="E129" s="21"/>
      <c r="F129" s="4"/>
      <c r="G129" s="1"/>
      <c r="H129" s="22"/>
      <c r="I129" s="22"/>
      <c r="J129" s="21"/>
      <c r="K129" s="4"/>
    </row>
    <row r="130" spans="1:11" x14ac:dyDescent="0.45">
      <c r="A130" s="22"/>
      <c r="B130" s="22"/>
      <c r="C130" s="22"/>
      <c r="D130" s="22"/>
      <c r="F130" s="1"/>
      <c r="G130" s="1"/>
      <c r="H130" s="22"/>
      <c r="I130" s="22"/>
      <c r="J130" s="1"/>
      <c r="K130" s="1"/>
    </row>
  </sheetData>
  <mergeCells count="311"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D6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31:A32"/>
    <mergeCell ref="A33:A34"/>
    <mergeCell ref="B33:B34"/>
    <mergeCell ref="C33:C34"/>
    <mergeCell ref="D33:D34"/>
    <mergeCell ref="B31:D32"/>
    <mergeCell ref="A27:A28"/>
    <mergeCell ref="B27:B28"/>
    <mergeCell ref="C27:C28"/>
    <mergeCell ref="D27:D28"/>
    <mergeCell ref="A29:A30"/>
    <mergeCell ref="B29:B30"/>
    <mergeCell ref="C29:C30"/>
    <mergeCell ref="D29:D30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D38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63:A64"/>
    <mergeCell ref="A65:A66"/>
    <mergeCell ref="B65:B66"/>
    <mergeCell ref="C65:C66"/>
    <mergeCell ref="D65:D66"/>
    <mergeCell ref="B63:D64"/>
    <mergeCell ref="A59:A60"/>
    <mergeCell ref="B59:B60"/>
    <mergeCell ref="C59:C60"/>
    <mergeCell ref="D59:D60"/>
    <mergeCell ref="A61:A62"/>
    <mergeCell ref="B61:B62"/>
    <mergeCell ref="C61:C62"/>
    <mergeCell ref="D61:D62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79:A80"/>
    <mergeCell ref="B79:B80"/>
    <mergeCell ref="C79:C80"/>
    <mergeCell ref="D79:D80"/>
    <mergeCell ref="A81:A82"/>
    <mergeCell ref="B81:B82"/>
    <mergeCell ref="C81:C82"/>
    <mergeCell ref="D81:D82"/>
    <mergeCell ref="A75:A76"/>
    <mergeCell ref="B75:B76"/>
    <mergeCell ref="C75:C76"/>
    <mergeCell ref="D75:D76"/>
    <mergeCell ref="A77:A78"/>
    <mergeCell ref="B77:B78"/>
    <mergeCell ref="C77:C78"/>
    <mergeCell ref="D77:D78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  <mergeCell ref="D83:D84"/>
    <mergeCell ref="A85:A86"/>
    <mergeCell ref="B85:B86"/>
    <mergeCell ref="C85:C86"/>
    <mergeCell ref="D85:D86"/>
    <mergeCell ref="A95:A96"/>
    <mergeCell ref="A97:A98"/>
    <mergeCell ref="B97:B98"/>
    <mergeCell ref="C97:C98"/>
    <mergeCell ref="D97:D98"/>
    <mergeCell ref="B95:D96"/>
    <mergeCell ref="A91:A92"/>
    <mergeCell ref="B91:B92"/>
    <mergeCell ref="C91:C92"/>
    <mergeCell ref="D91:D92"/>
    <mergeCell ref="A93:A94"/>
    <mergeCell ref="B93:B94"/>
    <mergeCell ref="C93:C94"/>
    <mergeCell ref="D93:D94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D101:D102"/>
    <mergeCell ref="A111:A112"/>
    <mergeCell ref="B111:B112"/>
    <mergeCell ref="C111:C112"/>
    <mergeCell ref="D111:D112"/>
    <mergeCell ref="A113:A114"/>
    <mergeCell ref="B113:B114"/>
    <mergeCell ref="C113:C114"/>
    <mergeCell ref="D113:D114"/>
    <mergeCell ref="A107:A108"/>
    <mergeCell ref="B107:B108"/>
    <mergeCell ref="C107:C108"/>
    <mergeCell ref="D107:D108"/>
    <mergeCell ref="A109:A110"/>
    <mergeCell ref="B109:B110"/>
    <mergeCell ref="C109:C110"/>
    <mergeCell ref="D109:D110"/>
    <mergeCell ref="D119:D120"/>
    <mergeCell ref="A121:A122"/>
    <mergeCell ref="B121:B122"/>
    <mergeCell ref="C121:C122"/>
    <mergeCell ref="D121:D122"/>
    <mergeCell ref="A115:A116"/>
    <mergeCell ref="B115:B116"/>
    <mergeCell ref="C115:C116"/>
    <mergeCell ref="D115:D116"/>
    <mergeCell ref="A117:A118"/>
    <mergeCell ref="B117:B118"/>
    <mergeCell ref="C117:C118"/>
    <mergeCell ref="D117:D118"/>
    <mergeCell ref="E48:E49"/>
    <mergeCell ref="E8:E9"/>
    <mergeCell ref="E12:E13"/>
    <mergeCell ref="E16:E17"/>
    <mergeCell ref="E20:E21"/>
    <mergeCell ref="E24:E25"/>
    <mergeCell ref="A129:A130"/>
    <mergeCell ref="B129:B130"/>
    <mergeCell ref="C129:C130"/>
    <mergeCell ref="D129:D130"/>
    <mergeCell ref="E128:E129"/>
    <mergeCell ref="A127:A128"/>
    <mergeCell ref="B127:D128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A119:A120"/>
    <mergeCell ref="B119:B120"/>
    <mergeCell ref="C119:C120"/>
    <mergeCell ref="E104:E105"/>
    <mergeCell ref="E108:E109"/>
    <mergeCell ref="E112:E113"/>
    <mergeCell ref="E116:E117"/>
    <mergeCell ref="E120:E121"/>
    <mergeCell ref="E124:E125"/>
    <mergeCell ref="E80:E81"/>
    <mergeCell ref="E84:E85"/>
    <mergeCell ref="E88:E89"/>
    <mergeCell ref="E92:E93"/>
    <mergeCell ref="E96:E97"/>
    <mergeCell ref="E100:E101"/>
    <mergeCell ref="B101:B102"/>
    <mergeCell ref="C101:C102"/>
    <mergeCell ref="F86:F87"/>
    <mergeCell ref="F94:F95"/>
    <mergeCell ref="F102:F103"/>
    <mergeCell ref="F54:F55"/>
    <mergeCell ref="F6:F7"/>
    <mergeCell ref="F14:F15"/>
    <mergeCell ref="F22:F23"/>
    <mergeCell ref="F30:F31"/>
    <mergeCell ref="F38:F39"/>
    <mergeCell ref="F46:F47"/>
    <mergeCell ref="E56:E57"/>
    <mergeCell ref="E60:E61"/>
    <mergeCell ref="E64:E65"/>
    <mergeCell ref="E68:E69"/>
    <mergeCell ref="E76:E77"/>
    <mergeCell ref="E72:E73"/>
    <mergeCell ref="E28:E29"/>
    <mergeCell ref="E32:E33"/>
    <mergeCell ref="E36:E37"/>
    <mergeCell ref="E40:E41"/>
    <mergeCell ref="E44:E45"/>
    <mergeCell ref="E52:E53"/>
    <mergeCell ref="F110:F111"/>
    <mergeCell ref="F118:F119"/>
    <mergeCell ref="F126:F127"/>
    <mergeCell ref="G10:G11"/>
    <mergeCell ref="G26:G27"/>
    <mergeCell ref="G42:G43"/>
    <mergeCell ref="G58:G59"/>
    <mergeCell ref="G74:G75"/>
    <mergeCell ref="G90:G91"/>
    <mergeCell ref="G106:G107"/>
    <mergeCell ref="F62:F63"/>
    <mergeCell ref="F70:F71"/>
    <mergeCell ref="F78:F79"/>
    <mergeCell ref="J66:J67"/>
    <mergeCell ref="J128:J129"/>
    <mergeCell ref="G122:G123"/>
    <mergeCell ref="H18:H19"/>
    <mergeCell ref="H50:H51"/>
    <mergeCell ref="H82:H83"/>
    <mergeCell ref="H114:H115"/>
    <mergeCell ref="I34:I35"/>
    <mergeCell ref="I98:I99"/>
    <mergeCell ref="H129:H130"/>
    <mergeCell ref="I129:I130"/>
    <mergeCell ref="H127:H128"/>
    <mergeCell ref="I127:I128"/>
  </mergeCells>
  <phoneticPr fontId="2"/>
  <pageMargins left="0.7" right="0.7" top="0.75" bottom="0.75" header="0.3" footer="0.3"/>
  <pageSetup paperSize="9" scale="60" orientation="portrait" horizontalDpi="0" verticalDpi="0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20EB-63AD-47B8-B743-258A161930DF}">
  <dimension ref="A1:K130"/>
  <sheetViews>
    <sheetView tabSelected="1" topLeftCell="A85" workbookViewId="0">
      <selection activeCell="B95" sqref="B95:D96"/>
    </sheetView>
  </sheetViews>
  <sheetFormatPr defaultRowHeight="18" x14ac:dyDescent="0.45"/>
  <cols>
    <col min="1" max="1" width="3.3984375" bestFit="1" customWidth="1"/>
    <col min="2" max="2" width="8.3984375" bestFit="1" customWidth="1"/>
    <col min="3" max="3" width="12.3984375" bestFit="1" customWidth="1"/>
    <col min="4" max="4" width="18.296875" bestFit="1" customWidth="1"/>
  </cols>
  <sheetData>
    <row r="1" spans="1:11" x14ac:dyDescent="0.45">
      <c r="A1" t="s">
        <v>1</v>
      </c>
      <c r="F1" s="1"/>
      <c r="G1" s="1"/>
      <c r="H1" s="1"/>
      <c r="I1" s="1"/>
      <c r="J1" s="1"/>
      <c r="K1" s="1"/>
    </row>
    <row r="2" spans="1:11" x14ac:dyDescent="0.45">
      <c r="F2" s="1"/>
      <c r="G2" s="1"/>
      <c r="H2" s="1"/>
      <c r="I2" s="1"/>
      <c r="J2" s="1"/>
      <c r="K2" s="1"/>
    </row>
    <row r="3" spans="1:11" x14ac:dyDescent="0.45">
      <c r="A3" s="22">
        <v>1</v>
      </c>
      <c r="B3" s="22">
        <f>VLOOKUP(A3,[1]女子!$B$5:$F$70,2,0)</f>
        <v>3652797</v>
      </c>
      <c r="C3" s="22" t="str">
        <f>VLOOKUP(A3,[1]女子!$B$5:$F$70,3,0)</f>
        <v>齋藤　咲希</v>
      </c>
      <c r="D3" s="22" t="str">
        <f>VLOOKUP(A3,[1]女子!$B$5:$F$70,4,0)</f>
        <v>東洋大牛久高</v>
      </c>
      <c r="E3" s="2"/>
      <c r="F3" s="1"/>
      <c r="G3" s="1"/>
      <c r="H3" s="1"/>
      <c r="I3" s="1"/>
      <c r="J3" s="1"/>
      <c r="K3" s="1"/>
    </row>
    <row r="4" spans="1:11" x14ac:dyDescent="0.45">
      <c r="A4" s="22"/>
      <c r="B4" s="22"/>
      <c r="C4" s="22"/>
      <c r="D4" s="22"/>
      <c r="E4" s="20"/>
      <c r="F4" s="3"/>
      <c r="G4" s="1"/>
      <c r="H4" s="1"/>
      <c r="I4" s="1"/>
      <c r="J4" s="1"/>
      <c r="K4" s="1"/>
    </row>
    <row r="5" spans="1:11" x14ac:dyDescent="0.45">
      <c r="A5" s="22">
        <v>2</v>
      </c>
      <c r="B5" s="22" t="str">
        <f>VLOOKUP(A5,[1]女子!$B$5:$F$70,2,0)</f>
        <v>BYE</v>
      </c>
      <c r="C5" s="22"/>
      <c r="D5" s="22"/>
      <c r="E5" s="21"/>
      <c r="F5" s="4"/>
      <c r="G5" s="4"/>
      <c r="H5" s="1"/>
      <c r="I5" s="1"/>
      <c r="J5" s="1"/>
      <c r="K5" s="1"/>
    </row>
    <row r="6" spans="1:11" x14ac:dyDescent="0.45">
      <c r="A6" s="22"/>
      <c r="B6" s="22"/>
      <c r="C6" s="22"/>
      <c r="D6" s="22"/>
      <c r="F6" s="19" t="s">
        <v>7</v>
      </c>
      <c r="G6" s="3"/>
      <c r="H6" s="1"/>
      <c r="I6" s="1"/>
      <c r="J6" s="1"/>
      <c r="K6" s="1"/>
    </row>
    <row r="7" spans="1:11" x14ac:dyDescent="0.45">
      <c r="A7" s="22">
        <v>3</v>
      </c>
      <c r="B7" s="22">
        <f>VLOOKUP(A7,[1]女子!$B$5:$F$70,2,0)</f>
        <v>3652679</v>
      </c>
      <c r="C7" s="22" t="str">
        <f>VLOOKUP(A7,[1]女子!$B$5:$F$70,3,0)</f>
        <v>本間　梓紗</v>
      </c>
      <c r="D7" s="22" t="str">
        <f>VLOOKUP(A7,[1]女子!$B$5:$F$70,4,0)</f>
        <v>マス・ガイアTC</v>
      </c>
      <c r="E7" s="2"/>
      <c r="F7" s="19"/>
      <c r="G7" s="4"/>
      <c r="H7" s="4"/>
      <c r="I7" s="1"/>
      <c r="J7" s="1"/>
      <c r="K7" s="1"/>
    </row>
    <row r="8" spans="1:11" x14ac:dyDescent="0.45">
      <c r="A8" s="22"/>
      <c r="B8" s="22"/>
      <c r="C8" s="22"/>
      <c r="D8" s="22"/>
      <c r="E8" s="20" t="s">
        <v>2</v>
      </c>
      <c r="F8" s="3"/>
      <c r="G8" s="4"/>
      <c r="H8" s="4"/>
      <c r="I8" s="1"/>
      <c r="J8" s="1"/>
      <c r="K8" s="1"/>
    </row>
    <row r="9" spans="1:11" x14ac:dyDescent="0.45">
      <c r="A9" s="22">
        <v>4</v>
      </c>
      <c r="B9" s="22">
        <f>VLOOKUP(A9,[1]女子!$B$5:$F$70,2,0)</f>
        <v>3652805</v>
      </c>
      <c r="C9" s="22" t="str">
        <f>VLOOKUP(A9,[1]女子!$B$5:$F$70,3,0)</f>
        <v>橋本　李花</v>
      </c>
      <c r="D9" s="22" t="str">
        <f>VLOOKUP(A9,[1]女子!$B$5:$F$70,4,0)</f>
        <v>龍Tennis</v>
      </c>
      <c r="E9" s="21"/>
      <c r="F9" s="4"/>
      <c r="G9" s="1"/>
      <c r="H9" s="4"/>
      <c r="I9" s="1"/>
      <c r="J9" s="1"/>
      <c r="K9" s="1"/>
    </row>
    <row r="10" spans="1:11" x14ac:dyDescent="0.45">
      <c r="A10" s="22"/>
      <c r="B10" s="22"/>
      <c r="C10" s="22"/>
      <c r="D10" s="22"/>
      <c r="F10" s="1"/>
      <c r="G10" s="19" t="s">
        <v>23</v>
      </c>
      <c r="H10" s="3"/>
      <c r="I10" s="1"/>
      <c r="J10" s="1"/>
      <c r="K10" s="1"/>
    </row>
    <row r="11" spans="1:11" x14ac:dyDescent="0.45">
      <c r="A11" s="22">
        <v>5</v>
      </c>
      <c r="B11" s="22">
        <f>VLOOKUP(A11,[1]女子!$B$5:$F$70,2,0)</f>
        <v>3652551</v>
      </c>
      <c r="C11" s="22" t="str">
        <f>VLOOKUP(A11,[1]女子!$B$5:$F$70,3,0)</f>
        <v>根本　明莉</v>
      </c>
      <c r="D11" s="22" t="str">
        <f>VLOOKUP(A11,[1]女子!$B$5:$F$70,4,0)</f>
        <v>NJTC</v>
      </c>
      <c r="E11" s="2"/>
      <c r="F11" s="1"/>
      <c r="G11" s="19"/>
      <c r="H11" s="4"/>
      <c r="I11" s="4"/>
      <c r="J11" s="1"/>
      <c r="K11" s="1"/>
    </row>
    <row r="12" spans="1:11" x14ac:dyDescent="0.45">
      <c r="A12" s="22"/>
      <c r="B12" s="22"/>
      <c r="C12" s="22"/>
      <c r="D12" s="22"/>
      <c r="E12" s="20"/>
      <c r="F12" s="3"/>
      <c r="G12" s="1"/>
      <c r="H12" s="4"/>
      <c r="I12" s="4"/>
      <c r="J12" s="1"/>
      <c r="K12" s="1"/>
    </row>
    <row r="13" spans="1:11" x14ac:dyDescent="0.45">
      <c r="A13" s="22">
        <v>6</v>
      </c>
      <c r="B13" s="22" t="str">
        <f>VLOOKUP(A13,[1]女子!$B$5:$F$70,2,0)</f>
        <v>BYE</v>
      </c>
      <c r="C13" s="22"/>
      <c r="D13" s="22"/>
      <c r="E13" s="21"/>
      <c r="F13" s="4"/>
      <c r="G13" s="4"/>
      <c r="H13" s="4"/>
      <c r="I13" s="4"/>
      <c r="J13" s="1"/>
      <c r="K13" s="1"/>
    </row>
    <row r="14" spans="1:11" x14ac:dyDescent="0.45">
      <c r="A14" s="22"/>
      <c r="B14" s="22"/>
      <c r="C14" s="22"/>
      <c r="D14" s="22"/>
      <c r="F14" s="19" t="s">
        <v>8</v>
      </c>
      <c r="G14" s="3"/>
      <c r="H14" s="4"/>
      <c r="I14" s="4"/>
      <c r="J14" s="1"/>
      <c r="K14" s="1"/>
    </row>
    <row r="15" spans="1:11" x14ac:dyDescent="0.45">
      <c r="A15" s="22">
        <v>7</v>
      </c>
      <c r="B15" s="22" t="str">
        <f>VLOOKUP(A15,[1]女子!$B$5:$F$70,2,0)</f>
        <v>BYE</v>
      </c>
      <c r="C15" s="22"/>
      <c r="D15" s="22"/>
      <c r="E15" s="2"/>
      <c r="F15" s="19"/>
      <c r="G15" s="4"/>
      <c r="H15" s="1"/>
      <c r="I15" s="4"/>
      <c r="J15" s="1"/>
      <c r="K15" s="1"/>
    </row>
    <row r="16" spans="1:11" x14ac:dyDescent="0.45">
      <c r="A16" s="22"/>
      <c r="B16" s="22"/>
      <c r="C16" s="22"/>
      <c r="D16" s="22"/>
      <c r="E16" s="20"/>
      <c r="F16" s="3"/>
      <c r="G16" s="4"/>
      <c r="H16" s="1"/>
      <c r="I16" s="4"/>
      <c r="J16" s="1"/>
      <c r="K16" s="1"/>
    </row>
    <row r="17" spans="1:11" x14ac:dyDescent="0.45">
      <c r="A17" s="22">
        <v>8</v>
      </c>
      <c r="B17" s="22">
        <f>VLOOKUP(A17,[1]女子!$B$5:$F$70,2,0)</f>
        <v>3652689</v>
      </c>
      <c r="C17" s="22" t="str">
        <f>VLOOKUP(A17,[1]女子!$B$5:$F$70,3,0)</f>
        <v>野口　留衣</v>
      </c>
      <c r="D17" s="22" t="str">
        <f>VLOOKUP(A17,[1]女子!$B$5:$F$70,4,0)</f>
        <v>CSJ</v>
      </c>
      <c r="E17" s="21"/>
      <c r="F17" s="4"/>
      <c r="G17" s="1"/>
      <c r="H17" s="1"/>
      <c r="I17" s="4"/>
      <c r="J17" s="1"/>
      <c r="K17" s="1"/>
    </row>
    <row r="18" spans="1:11" x14ac:dyDescent="0.45">
      <c r="A18" s="22"/>
      <c r="B18" s="22"/>
      <c r="C18" s="22"/>
      <c r="D18" s="22"/>
      <c r="F18" s="1"/>
      <c r="G18" s="1"/>
      <c r="H18" s="19" t="s">
        <v>31</v>
      </c>
      <c r="I18" s="3"/>
      <c r="J18" s="1"/>
      <c r="K18" s="1"/>
    </row>
    <row r="19" spans="1:11" x14ac:dyDescent="0.45">
      <c r="A19" s="22">
        <v>9</v>
      </c>
      <c r="B19" s="22">
        <f>VLOOKUP(A19,[1]女子!$B$5:$F$70,2,0)</f>
        <v>3652558</v>
      </c>
      <c r="C19" s="22" t="str">
        <f>VLOOKUP(A19,[1]女子!$B$5:$F$70,3,0)</f>
        <v>山口　はんな</v>
      </c>
      <c r="D19" s="22" t="str">
        <f>VLOOKUP(A19,[1]女子!$B$5:$F$70,4,0)</f>
        <v>NJTC</v>
      </c>
      <c r="E19" s="2"/>
      <c r="F19" s="1"/>
      <c r="G19" s="1"/>
      <c r="H19" s="19"/>
      <c r="I19" s="4"/>
      <c r="J19" s="4"/>
      <c r="K19" s="1"/>
    </row>
    <row r="20" spans="1:11" x14ac:dyDescent="0.45">
      <c r="A20" s="22"/>
      <c r="B20" s="22"/>
      <c r="C20" s="22"/>
      <c r="D20" s="22"/>
      <c r="E20" s="20"/>
      <c r="F20" s="3"/>
      <c r="G20" s="1"/>
      <c r="H20" s="1"/>
      <c r="I20" s="4"/>
      <c r="J20" s="4"/>
      <c r="K20" s="1"/>
    </row>
    <row r="21" spans="1:11" x14ac:dyDescent="0.45">
      <c r="A21" s="22">
        <v>10</v>
      </c>
      <c r="B21" s="22" t="str">
        <f>VLOOKUP(A21,[1]女子!$B$5:$F$70,2,0)</f>
        <v>BYE</v>
      </c>
      <c r="C21" s="22"/>
      <c r="D21" s="22"/>
      <c r="E21" s="21"/>
      <c r="F21" s="4"/>
      <c r="G21" s="4"/>
      <c r="H21" s="1"/>
      <c r="I21" s="4"/>
      <c r="J21" s="4"/>
      <c r="K21" s="1"/>
    </row>
    <row r="22" spans="1:11" x14ac:dyDescent="0.45">
      <c r="A22" s="22"/>
      <c r="B22" s="22"/>
      <c r="C22" s="22"/>
      <c r="D22" s="22"/>
      <c r="F22" s="19" t="s">
        <v>9</v>
      </c>
      <c r="G22" s="3"/>
      <c r="H22" s="1"/>
      <c r="I22" s="4"/>
      <c r="J22" s="4"/>
      <c r="K22" s="1"/>
    </row>
    <row r="23" spans="1:11" x14ac:dyDescent="0.45">
      <c r="A23" s="22">
        <v>11</v>
      </c>
      <c r="B23" s="22" t="str">
        <f>VLOOKUP(A23,[1]女子!$B$5:$F$70,2,0)</f>
        <v>BYE</v>
      </c>
      <c r="C23" s="22"/>
      <c r="D23" s="22"/>
      <c r="E23" s="2"/>
      <c r="F23" s="19"/>
      <c r="G23" s="4"/>
      <c r="H23" s="4"/>
      <c r="I23" s="4"/>
      <c r="J23" s="4"/>
      <c r="K23" s="1"/>
    </row>
    <row r="24" spans="1:11" x14ac:dyDescent="0.45">
      <c r="A24" s="22"/>
      <c r="B24" s="22"/>
      <c r="C24" s="22"/>
      <c r="D24" s="22"/>
      <c r="E24" s="20"/>
      <c r="F24" s="3"/>
      <c r="G24" s="4"/>
      <c r="H24" s="4"/>
      <c r="I24" s="4"/>
      <c r="J24" s="4"/>
      <c r="K24" s="1"/>
    </row>
    <row r="25" spans="1:11" x14ac:dyDescent="0.45">
      <c r="A25" s="22">
        <v>12</v>
      </c>
      <c r="B25" s="22">
        <f>VLOOKUP(A25,[1]女子!$B$5:$F$70,2,0)</f>
        <v>3652654</v>
      </c>
      <c r="C25" s="22" t="str">
        <f>VLOOKUP(A25,[1]女子!$B$5:$F$70,3,0)</f>
        <v>石井　遙</v>
      </c>
      <c r="D25" s="22" t="str">
        <f>VLOOKUP(A25,[1]女子!$B$5:$F$70,4,0)</f>
        <v>Fun to Tennis</v>
      </c>
      <c r="E25" s="21"/>
      <c r="F25" s="4"/>
      <c r="G25" s="1"/>
      <c r="H25" s="4"/>
      <c r="I25" s="4"/>
      <c r="J25" s="4"/>
      <c r="K25" s="1"/>
    </row>
    <row r="26" spans="1:11" x14ac:dyDescent="0.45">
      <c r="A26" s="22"/>
      <c r="B26" s="22"/>
      <c r="C26" s="22"/>
      <c r="D26" s="22"/>
      <c r="F26" s="1"/>
      <c r="G26" s="19" t="s">
        <v>24</v>
      </c>
      <c r="H26" s="3"/>
      <c r="I26" s="4"/>
      <c r="J26" s="4"/>
      <c r="K26" s="1"/>
    </row>
    <row r="27" spans="1:11" x14ac:dyDescent="0.45">
      <c r="A27" s="22">
        <v>13</v>
      </c>
      <c r="B27" s="22">
        <f>VLOOKUP(A27,[1]女子!$B$5:$F$70,2,0)</f>
        <v>3652762</v>
      </c>
      <c r="C27" s="22" t="str">
        <f>VLOOKUP(A27,[1]女子!$B$5:$F$70,3,0)</f>
        <v>新井　彩月</v>
      </c>
      <c r="D27" s="22" t="str">
        <f>VLOOKUP(A27,[1]女子!$B$5:$F$70,4,0)</f>
        <v>龍Tennis</v>
      </c>
      <c r="E27" s="2"/>
      <c r="F27" s="1"/>
      <c r="G27" s="19"/>
      <c r="H27" s="4"/>
      <c r="I27" s="1"/>
      <c r="J27" s="4"/>
      <c r="K27" s="1"/>
    </row>
    <row r="28" spans="1:11" x14ac:dyDescent="0.45">
      <c r="A28" s="22"/>
      <c r="B28" s="22"/>
      <c r="C28" s="22"/>
      <c r="D28" s="22"/>
      <c r="E28" s="20"/>
      <c r="F28" s="3"/>
      <c r="G28" s="1"/>
      <c r="H28" s="4"/>
      <c r="I28" s="1"/>
      <c r="J28" s="4"/>
      <c r="K28" s="1"/>
    </row>
    <row r="29" spans="1:11" x14ac:dyDescent="0.45">
      <c r="A29" s="22">
        <v>14</v>
      </c>
      <c r="B29" s="22" t="str">
        <f>VLOOKUP(A29,[1]女子!$B$5:$F$70,2,0)</f>
        <v>BYE</v>
      </c>
      <c r="C29" s="22"/>
      <c r="D29" s="22"/>
      <c r="E29" s="21"/>
      <c r="F29" s="4"/>
      <c r="G29" s="4"/>
      <c r="H29" s="4"/>
      <c r="I29" s="1"/>
      <c r="J29" s="4"/>
      <c r="K29" s="1"/>
    </row>
    <row r="30" spans="1:11" x14ac:dyDescent="0.45">
      <c r="A30" s="22"/>
      <c r="B30" s="22"/>
      <c r="C30" s="22"/>
      <c r="D30" s="22"/>
      <c r="F30" s="19" t="s">
        <v>10</v>
      </c>
      <c r="G30" s="3"/>
      <c r="H30" s="4"/>
      <c r="I30" s="1"/>
      <c r="J30" s="4"/>
      <c r="K30" s="1"/>
    </row>
    <row r="31" spans="1:11" x14ac:dyDescent="0.45">
      <c r="A31" s="22">
        <v>15</v>
      </c>
      <c r="B31" s="22" t="str">
        <f>VLOOKUP(A31,[1]女子!$B$5:$F$70,2,0)</f>
        <v>BYE</v>
      </c>
      <c r="C31" s="22"/>
      <c r="D31" s="22"/>
      <c r="E31" s="2"/>
      <c r="F31" s="19"/>
      <c r="G31" s="4"/>
      <c r="H31" s="1"/>
      <c r="I31" s="1"/>
      <c r="J31" s="4"/>
      <c r="K31" s="1"/>
    </row>
    <row r="32" spans="1:11" x14ac:dyDescent="0.45">
      <c r="A32" s="22"/>
      <c r="B32" s="22"/>
      <c r="C32" s="22"/>
      <c r="D32" s="22"/>
      <c r="E32" s="20"/>
      <c r="F32" s="3"/>
      <c r="G32" s="4"/>
      <c r="H32" s="1"/>
      <c r="I32" s="1"/>
      <c r="J32" s="4"/>
      <c r="K32" s="1"/>
    </row>
    <row r="33" spans="1:11" x14ac:dyDescent="0.45">
      <c r="A33" s="22">
        <v>16</v>
      </c>
      <c r="B33" s="22">
        <f>VLOOKUP(A33,[1]女子!$B$5:$F$70,2,0)</f>
        <v>3652627</v>
      </c>
      <c r="C33" s="22" t="str">
        <f>VLOOKUP(A33,[1]女子!$B$5:$F$70,3,0)</f>
        <v>竹内　悠浬</v>
      </c>
      <c r="D33" s="22" t="str">
        <f>VLOOKUP(A33,[1]女子!$B$5:$F$70,4,0)</f>
        <v>CSJ</v>
      </c>
      <c r="E33" s="21"/>
      <c r="F33" s="4"/>
      <c r="G33" s="1"/>
      <c r="H33" s="1"/>
      <c r="I33" s="1"/>
      <c r="J33" s="4"/>
      <c r="K33" s="1"/>
    </row>
    <row r="34" spans="1:11" x14ac:dyDescent="0.45">
      <c r="A34" s="22"/>
      <c r="B34" s="22"/>
      <c r="C34" s="22"/>
      <c r="D34" s="22"/>
      <c r="F34" s="1"/>
      <c r="G34" s="1"/>
      <c r="H34" s="1"/>
      <c r="I34" s="19" t="s">
        <v>35</v>
      </c>
      <c r="J34" s="3"/>
      <c r="K34" s="1"/>
    </row>
    <row r="35" spans="1:11" x14ac:dyDescent="0.45">
      <c r="A35" s="22">
        <v>17</v>
      </c>
      <c r="B35" s="22">
        <f>VLOOKUP(A35,[1]女子!$B$5:$F$70,2,0)</f>
        <v>3652519</v>
      </c>
      <c r="C35" s="22" t="str">
        <f>VLOOKUP(A35,[1]女子!$B$5:$F$70,3,0)</f>
        <v>二瓶　ひなた</v>
      </c>
      <c r="D35" s="22" t="str">
        <f>VLOOKUP(A35,[1]女子!$B$5:$F$70,4,0)</f>
        <v>東洋大牛久高</v>
      </c>
      <c r="E35" s="2"/>
      <c r="F35" s="1"/>
      <c r="G35" s="1"/>
      <c r="H35" s="1"/>
      <c r="I35" s="19"/>
      <c r="J35" s="5"/>
      <c r="K35" s="1"/>
    </row>
    <row r="36" spans="1:11" x14ac:dyDescent="0.45">
      <c r="A36" s="22"/>
      <c r="B36" s="22"/>
      <c r="C36" s="22"/>
      <c r="D36" s="22"/>
      <c r="E36" s="20"/>
      <c r="F36" s="3"/>
      <c r="G36" s="1"/>
      <c r="H36" s="1"/>
      <c r="I36" s="1"/>
      <c r="J36" s="6"/>
      <c r="K36" s="1"/>
    </row>
    <row r="37" spans="1:11" x14ac:dyDescent="0.45">
      <c r="A37" s="22">
        <v>18</v>
      </c>
      <c r="B37" s="22" t="str">
        <f>VLOOKUP(A37,[1]女子!$B$5:$F$70,2,0)</f>
        <v>BYE</v>
      </c>
      <c r="C37" s="22"/>
      <c r="D37" s="22"/>
      <c r="E37" s="21"/>
      <c r="F37" s="4"/>
      <c r="G37" s="4"/>
      <c r="H37" s="1"/>
      <c r="I37" s="1"/>
      <c r="J37" s="6"/>
      <c r="K37" s="1"/>
    </row>
    <row r="38" spans="1:11" x14ac:dyDescent="0.45">
      <c r="A38" s="22"/>
      <c r="B38" s="22"/>
      <c r="C38" s="22"/>
      <c r="D38" s="22"/>
      <c r="F38" s="19" t="s">
        <v>11</v>
      </c>
      <c r="G38" s="3"/>
      <c r="H38" s="1"/>
      <c r="I38" s="1"/>
      <c r="J38" s="6"/>
      <c r="K38" s="1"/>
    </row>
    <row r="39" spans="1:11" x14ac:dyDescent="0.45">
      <c r="A39" s="22">
        <v>19</v>
      </c>
      <c r="B39" s="22">
        <f>VLOOKUP(A39,[1]女子!$B$5:$F$70,2,0)</f>
        <v>3652701</v>
      </c>
      <c r="C39" s="22" t="str">
        <f>VLOOKUP(A39,[1]女子!$B$5:$F$70,3,0)</f>
        <v>肝付　実未</v>
      </c>
      <c r="D39" s="22" t="str">
        <f>VLOOKUP(A39,[1]女子!$B$5:$F$70,4,0)</f>
        <v>東洋大牛久高</v>
      </c>
      <c r="E39" s="2"/>
      <c r="F39" s="19"/>
      <c r="G39" s="4"/>
      <c r="H39" s="4"/>
      <c r="I39" s="1"/>
      <c r="J39" s="6"/>
      <c r="K39" s="1"/>
    </row>
    <row r="40" spans="1:11" x14ac:dyDescent="0.45">
      <c r="A40" s="22"/>
      <c r="B40" s="22"/>
      <c r="C40" s="22"/>
      <c r="D40" s="22"/>
      <c r="E40" s="20" t="s">
        <v>3</v>
      </c>
      <c r="F40" s="3"/>
      <c r="G40" s="4"/>
      <c r="H40" s="4"/>
      <c r="I40" s="1"/>
      <c r="J40" s="6"/>
      <c r="K40" s="1"/>
    </row>
    <row r="41" spans="1:11" x14ac:dyDescent="0.45">
      <c r="A41" s="22">
        <v>20</v>
      </c>
      <c r="B41" s="22">
        <f>VLOOKUP(A41,[1]女子!$B$5:$F$70,2,0)</f>
        <v>3652774</v>
      </c>
      <c r="C41" s="22" t="str">
        <f>VLOOKUP(A41,[1]女子!$B$5:$F$70,3,0)</f>
        <v>石川　由唯</v>
      </c>
      <c r="D41" s="22" t="str">
        <f>VLOOKUP(A41,[1]女子!$B$5:$F$70,4,0)</f>
        <v>茨城キリ</v>
      </c>
      <c r="E41" s="21"/>
      <c r="F41" s="4"/>
      <c r="G41" s="1"/>
      <c r="H41" s="4"/>
      <c r="I41" s="1"/>
      <c r="J41" s="6"/>
      <c r="K41" s="1"/>
    </row>
    <row r="42" spans="1:11" x14ac:dyDescent="0.45">
      <c r="A42" s="22"/>
      <c r="B42" s="22"/>
      <c r="C42" s="22"/>
      <c r="D42" s="22"/>
      <c r="F42" s="1"/>
      <c r="G42" s="19" t="s">
        <v>25</v>
      </c>
      <c r="H42" s="3"/>
      <c r="I42" s="1"/>
      <c r="J42" s="6"/>
      <c r="K42" s="1"/>
    </row>
    <row r="43" spans="1:11" x14ac:dyDescent="0.45">
      <c r="A43" s="22">
        <v>21</v>
      </c>
      <c r="B43" s="22">
        <f>VLOOKUP(A43,[1]女子!$B$5:$F$70,2,0)</f>
        <v>3652749</v>
      </c>
      <c r="C43" s="22" t="str">
        <f>VLOOKUP(A43,[1]女子!$B$5:$F$70,3,0)</f>
        <v>近野　颯南</v>
      </c>
      <c r="D43" s="22" t="str">
        <f>VLOOKUP(A43,[1]女子!$B$5:$F$70,4,0)</f>
        <v>龍Tennis</v>
      </c>
      <c r="E43" s="2"/>
      <c r="F43" s="1"/>
      <c r="G43" s="19"/>
      <c r="H43" s="4"/>
      <c r="I43" s="4"/>
      <c r="J43" s="6"/>
      <c r="K43" s="1"/>
    </row>
    <row r="44" spans="1:11" x14ac:dyDescent="0.45">
      <c r="A44" s="22"/>
      <c r="B44" s="22"/>
      <c r="C44" s="22"/>
      <c r="D44" s="22"/>
      <c r="E44" s="20"/>
      <c r="F44" s="3"/>
      <c r="G44" s="1"/>
      <c r="H44" s="4"/>
      <c r="I44" s="4"/>
      <c r="J44" s="6"/>
      <c r="K44" s="1"/>
    </row>
    <row r="45" spans="1:11" x14ac:dyDescent="0.45">
      <c r="A45" s="22">
        <v>22</v>
      </c>
      <c r="B45" s="22" t="str">
        <f>VLOOKUP(A45,[1]女子!$B$5:$F$70,2,0)</f>
        <v>BYE</v>
      </c>
      <c r="C45" s="22"/>
      <c r="D45" s="22"/>
      <c r="E45" s="21"/>
      <c r="F45" s="4"/>
      <c r="G45" s="4"/>
      <c r="H45" s="4"/>
      <c r="I45" s="4"/>
      <c r="J45" s="6"/>
      <c r="K45" s="1"/>
    </row>
    <row r="46" spans="1:11" x14ac:dyDescent="0.45">
      <c r="A46" s="22"/>
      <c r="B46" s="22"/>
      <c r="C46" s="22"/>
      <c r="D46" s="22"/>
      <c r="F46" s="19" t="s">
        <v>12</v>
      </c>
      <c r="G46" s="3"/>
      <c r="H46" s="4"/>
      <c r="I46" s="4"/>
      <c r="J46" s="6"/>
      <c r="K46" s="1"/>
    </row>
    <row r="47" spans="1:11" x14ac:dyDescent="0.45">
      <c r="A47" s="22">
        <v>23</v>
      </c>
      <c r="B47" s="22" t="str">
        <f>VLOOKUP(A47,[1]女子!$B$5:$F$70,2,0)</f>
        <v>BYE</v>
      </c>
      <c r="C47" s="22"/>
      <c r="D47" s="22"/>
      <c r="E47" s="2"/>
      <c r="F47" s="19"/>
      <c r="G47" s="4"/>
      <c r="H47" s="1"/>
      <c r="I47" s="4"/>
      <c r="J47" s="6"/>
      <c r="K47" s="1"/>
    </row>
    <row r="48" spans="1:11" x14ac:dyDescent="0.45">
      <c r="A48" s="22"/>
      <c r="B48" s="22"/>
      <c r="C48" s="22"/>
      <c r="D48" s="22"/>
      <c r="E48" s="20"/>
      <c r="F48" s="3"/>
      <c r="G48" s="4"/>
      <c r="H48" s="1"/>
      <c r="I48" s="4"/>
      <c r="J48" s="6"/>
      <c r="K48" s="1"/>
    </row>
    <row r="49" spans="1:11" x14ac:dyDescent="0.45">
      <c r="A49" s="22">
        <v>24</v>
      </c>
      <c r="B49" s="22">
        <f>VLOOKUP(A49,[1]女子!$B$5:$F$70,2,0)</f>
        <v>3652561</v>
      </c>
      <c r="C49" s="22" t="str">
        <f>VLOOKUP(A49,[1]女子!$B$5:$F$70,3,0)</f>
        <v>徳永　穏</v>
      </c>
      <c r="D49" s="22" t="str">
        <f>VLOOKUP(A49,[1]女子!$B$5:$F$70,4,0)</f>
        <v>エースTA</v>
      </c>
      <c r="E49" s="21"/>
      <c r="F49" s="4"/>
      <c r="G49" s="1"/>
      <c r="H49" s="1"/>
      <c r="I49" s="4"/>
      <c r="J49" s="6"/>
      <c r="K49" s="1"/>
    </row>
    <row r="50" spans="1:11" x14ac:dyDescent="0.45">
      <c r="A50" s="22"/>
      <c r="B50" s="22"/>
      <c r="C50" s="22"/>
      <c r="D50" s="22"/>
      <c r="F50" s="1"/>
      <c r="G50" s="1"/>
      <c r="H50" s="19" t="s">
        <v>32</v>
      </c>
      <c r="I50" s="3"/>
      <c r="J50" s="6"/>
      <c r="K50" s="1"/>
    </row>
    <row r="51" spans="1:11" x14ac:dyDescent="0.45">
      <c r="A51" s="22">
        <v>25</v>
      </c>
      <c r="B51" s="22">
        <f>VLOOKUP(A51,[1]女子!$B$5:$F$70,2,0)</f>
        <v>3652631</v>
      </c>
      <c r="C51" s="22" t="str">
        <f>VLOOKUP(A51,[1]女子!$B$5:$F$70,3,0)</f>
        <v>渡辺　陽子</v>
      </c>
      <c r="D51" s="22" t="str">
        <f>VLOOKUP(A51,[1]女子!$B$5:$F$70,4,0)</f>
        <v>龍Tennis</v>
      </c>
      <c r="E51" s="2"/>
      <c r="F51" s="1"/>
      <c r="G51" s="1"/>
      <c r="H51" s="19"/>
      <c r="I51" s="4"/>
      <c r="J51" s="7"/>
      <c r="K51" s="1"/>
    </row>
    <row r="52" spans="1:11" x14ac:dyDescent="0.45">
      <c r="A52" s="22"/>
      <c r="B52" s="22"/>
      <c r="C52" s="22"/>
      <c r="D52" s="22"/>
      <c r="E52" s="20"/>
      <c r="F52" s="3"/>
      <c r="G52" s="1"/>
      <c r="H52" s="1"/>
      <c r="I52" s="4"/>
      <c r="J52" s="7"/>
      <c r="K52" s="1"/>
    </row>
    <row r="53" spans="1:11" x14ac:dyDescent="0.45">
      <c r="A53" s="22">
        <v>26</v>
      </c>
      <c r="B53" s="22" t="str">
        <f>VLOOKUP(A53,[1]女子!$B$5:$F$70,2,0)</f>
        <v>BYE</v>
      </c>
      <c r="C53" s="22"/>
      <c r="D53" s="22"/>
      <c r="E53" s="21"/>
      <c r="F53" s="4"/>
      <c r="G53" s="4"/>
      <c r="H53" s="1"/>
      <c r="I53" s="4"/>
      <c r="J53" s="7"/>
      <c r="K53" s="1"/>
    </row>
    <row r="54" spans="1:11" x14ac:dyDescent="0.45">
      <c r="A54" s="22"/>
      <c r="B54" s="22"/>
      <c r="C54" s="22"/>
      <c r="D54" s="22"/>
      <c r="F54" s="19" t="s">
        <v>13</v>
      </c>
      <c r="G54" s="3"/>
      <c r="H54" s="1"/>
      <c r="I54" s="4"/>
      <c r="J54" s="7"/>
      <c r="K54" s="1"/>
    </row>
    <row r="55" spans="1:11" x14ac:dyDescent="0.45">
      <c r="A55" s="22">
        <v>27</v>
      </c>
      <c r="B55" s="22" t="str">
        <f>VLOOKUP(A55,[1]女子!$B$5:$F$70,2,0)</f>
        <v>BYE</v>
      </c>
      <c r="C55" s="22"/>
      <c r="D55" s="22"/>
      <c r="E55" s="2"/>
      <c r="F55" s="19"/>
      <c r="G55" s="4"/>
      <c r="H55" s="4"/>
      <c r="I55" s="4"/>
      <c r="J55" s="7"/>
      <c r="K55" s="1"/>
    </row>
    <row r="56" spans="1:11" x14ac:dyDescent="0.45">
      <c r="A56" s="22"/>
      <c r="B56" s="22"/>
      <c r="C56" s="22"/>
      <c r="D56" s="22"/>
      <c r="E56" s="20"/>
      <c r="F56" s="3"/>
      <c r="G56" s="4"/>
      <c r="H56" s="4"/>
      <c r="I56" s="4"/>
      <c r="J56" s="7"/>
      <c r="K56" s="1"/>
    </row>
    <row r="57" spans="1:11" x14ac:dyDescent="0.45">
      <c r="A57" s="22">
        <v>28</v>
      </c>
      <c r="B57" s="22">
        <f>VLOOKUP(A57,[1]女子!$B$5:$F$70,2,0)</f>
        <v>3652731</v>
      </c>
      <c r="C57" s="22" t="str">
        <f>VLOOKUP(A57,[1]女子!$B$5:$F$70,3,0)</f>
        <v>江沼　凛</v>
      </c>
      <c r="D57" s="22" t="str">
        <f>VLOOKUP(A57,[1]女子!$B$5:$F$70,4,0)</f>
        <v>エースTA</v>
      </c>
      <c r="E57" s="21"/>
      <c r="F57" s="4"/>
      <c r="G57" s="1"/>
      <c r="H57" s="4"/>
      <c r="I57" s="4"/>
      <c r="J57" s="7"/>
      <c r="K57" s="1"/>
    </row>
    <row r="58" spans="1:11" x14ac:dyDescent="0.45">
      <c r="A58" s="22"/>
      <c r="B58" s="22"/>
      <c r="C58" s="22"/>
      <c r="D58" s="22"/>
      <c r="F58" s="1"/>
      <c r="G58" s="19" t="s">
        <v>26</v>
      </c>
      <c r="H58" s="3"/>
      <c r="I58" s="4"/>
      <c r="J58" s="7"/>
      <c r="K58" s="1"/>
    </row>
    <row r="59" spans="1:11" x14ac:dyDescent="0.45">
      <c r="A59" s="22">
        <v>29</v>
      </c>
      <c r="B59" s="22">
        <f>VLOOKUP(A59,[1]女子!$B$5:$F$70,2,0)</f>
        <v>3652649</v>
      </c>
      <c r="C59" s="22" t="str">
        <f>VLOOKUP(A59,[1]女子!$B$5:$F$70,3,0)</f>
        <v>西谷　綾乃</v>
      </c>
      <c r="D59" s="22" t="str">
        <f>VLOOKUP(A59,[1]女子!$B$5:$F$70,4,0)</f>
        <v>CSJ</v>
      </c>
      <c r="E59" s="2"/>
      <c r="F59" s="1"/>
      <c r="G59" s="19"/>
      <c r="H59" s="4"/>
      <c r="I59" s="1"/>
      <c r="J59" s="7"/>
      <c r="K59" s="1"/>
    </row>
    <row r="60" spans="1:11" x14ac:dyDescent="0.45">
      <c r="A60" s="22"/>
      <c r="B60" s="22"/>
      <c r="C60" s="22"/>
      <c r="D60" s="22"/>
      <c r="E60" s="20"/>
      <c r="F60" s="3"/>
      <c r="G60" s="1"/>
      <c r="H60" s="4"/>
      <c r="I60" s="1"/>
      <c r="J60" s="7"/>
      <c r="K60" s="1"/>
    </row>
    <row r="61" spans="1:11" x14ac:dyDescent="0.45">
      <c r="A61" s="22">
        <v>30</v>
      </c>
      <c r="B61" s="22" t="str">
        <f>VLOOKUP(A61,[1]女子!$B$5:$F$70,2,0)</f>
        <v>BYE</v>
      </c>
      <c r="C61" s="22"/>
      <c r="D61" s="22"/>
      <c r="E61" s="21"/>
      <c r="F61" s="4"/>
      <c r="G61" s="4"/>
      <c r="H61" s="4"/>
      <c r="I61" s="1"/>
      <c r="J61" s="7"/>
      <c r="K61" s="1"/>
    </row>
    <row r="62" spans="1:11" x14ac:dyDescent="0.45">
      <c r="A62" s="22"/>
      <c r="B62" s="22"/>
      <c r="C62" s="22"/>
      <c r="D62" s="22"/>
      <c r="F62" s="19" t="s">
        <v>14</v>
      </c>
      <c r="G62" s="3"/>
      <c r="H62" s="4"/>
      <c r="I62" s="1"/>
      <c r="J62" s="7"/>
      <c r="K62" s="1"/>
    </row>
    <row r="63" spans="1:11" x14ac:dyDescent="0.45">
      <c r="A63" s="22">
        <v>31</v>
      </c>
      <c r="B63" s="22" t="str">
        <f>VLOOKUP(A63,[1]女子!$B$5:$F$70,2,0)</f>
        <v>BYE</v>
      </c>
      <c r="C63" s="22"/>
      <c r="D63" s="22"/>
      <c r="E63" s="2"/>
      <c r="F63" s="19"/>
      <c r="G63" s="4"/>
      <c r="H63" s="1"/>
      <c r="I63" s="1"/>
      <c r="J63" s="7"/>
      <c r="K63" s="1"/>
    </row>
    <row r="64" spans="1:11" x14ac:dyDescent="0.45">
      <c r="A64" s="22"/>
      <c r="B64" s="22"/>
      <c r="C64" s="22"/>
      <c r="D64" s="22"/>
      <c r="E64" s="20"/>
      <c r="F64" s="3"/>
      <c r="G64" s="4"/>
      <c r="H64" s="1"/>
      <c r="I64" s="1"/>
      <c r="J64" s="7"/>
      <c r="K64" s="1"/>
    </row>
    <row r="65" spans="1:11" x14ac:dyDescent="0.45">
      <c r="A65" s="22">
        <v>32</v>
      </c>
      <c r="B65" s="22">
        <f>VLOOKUP(A65,[1]女子!$B$5:$F$70,2,0)</f>
        <v>3652554</v>
      </c>
      <c r="C65" s="22" t="str">
        <f>VLOOKUP(A65,[1]女子!$B$5:$F$70,3,0)</f>
        <v>土井　陽愛</v>
      </c>
      <c r="D65" s="22" t="str">
        <f>VLOOKUP(A65,[1]女子!$B$5:$F$70,4,0)</f>
        <v>土浦日大</v>
      </c>
      <c r="E65" s="21"/>
      <c r="F65" s="4"/>
      <c r="G65" s="1"/>
      <c r="H65" s="1"/>
      <c r="I65" s="1"/>
      <c r="J65" s="7"/>
      <c r="K65" s="1"/>
    </row>
    <row r="66" spans="1:11" x14ac:dyDescent="0.45">
      <c r="A66" s="22"/>
      <c r="B66" s="22"/>
      <c r="C66" s="22"/>
      <c r="D66" s="22"/>
      <c r="F66" s="1"/>
      <c r="G66" s="1"/>
      <c r="H66" s="1"/>
      <c r="I66" s="1"/>
      <c r="J66" s="19" t="s">
        <v>37</v>
      </c>
      <c r="K66" s="3"/>
    </row>
    <row r="67" spans="1:11" x14ac:dyDescent="0.45">
      <c r="A67" s="22">
        <v>33</v>
      </c>
      <c r="B67" s="22">
        <f>VLOOKUP(A67,[1]女子!$B$5:$F$70,2,0)</f>
        <v>3652598</v>
      </c>
      <c r="C67" s="22" t="str">
        <f>VLOOKUP(A67,[1]女子!$B$5:$F$70,3,0)</f>
        <v>山本　夢</v>
      </c>
      <c r="D67" s="22" t="str">
        <f>VLOOKUP(A67,[1]女子!$B$5:$F$70,4,0)</f>
        <v>NJTC</v>
      </c>
      <c r="E67" s="2"/>
      <c r="F67" s="1"/>
      <c r="G67" s="1"/>
      <c r="H67" s="1"/>
      <c r="I67" s="1"/>
      <c r="J67" s="19"/>
      <c r="K67" s="1"/>
    </row>
    <row r="68" spans="1:11" x14ac:dyDescent="0.45">
      <c r="A68" s="22"/>
      <c r="B68" s="22"/>
      <c r="C68" s="22"/>
      <c r="D68" s="22"/>
      <c r="E68" s="20"/>
      <c r="F68" s="3"/>
      <c r="G68" s="1"/>
      <c r="H68" s="1"/>
      <c r="I68" s="1"/>
      <c r="J68" s="7"/>
      <c r="K68" s="1"/>
    </row>
    <row r="69" spans="1:11" x14ac:dyDescent="0.45">
      <c r="A69" s="22">
        <v>34</v>
      </c>
      <c r="B69" s="22" t="str">
        <f>VLOOKUP(A69,[1]女子!$B$5:$F$70,2,0)</f>
        <v>BYE</v>
      </c>
      <c r="C69" s="22"/>
      <c r="D69" s="22"/>
      <c r="E69" s="21"/>
      <c r="F69" s="4"/>
      <c r="G69" s="4"/>
      <c r="H69" s="1"/>
      <c r="I69" s="1"/>
      <c r="J69" s="7"/>
      <c r="K69" s="1"/>
    </row>
    <row r="70" spans="1:11" x14ac:dyDescent="0.45">
      <c r="A70" s="22"/>
      <c r="B70" s="22"/>
      <c r="C70" s="22"/>
      <c r="D70" s="22"/>
      <c r="F70" s="19" t="s">
        <v>15</v>
      </c>
      <c r="G70" s="3"/>
      <c r="H70" s="1"/>
      <c r="I70" s="1"/>
      <c r="J70" s="7"/>
      <c r="K70" s="1"/>
    </row>
    <row r="71" spans="1:11" x14ac:dyDescent="0.45">
      <c r="A71" s="22">
        <v>35</v>
      </c>
      <c r="B71" s="22" t="str">
        <f>VLOOKUP(A71,[1]女子!$B$5:$F$70,2,0)</f>
        <v>BYE</v>
      </c>
      <c r="C71" s="22"/>
      <c r="D71" s="22"/>
      <c r="E71" s="2"/>
      <c r="F71" s="19"/>
      <c r="G71" s="4"/>
      <c r="H71" s="4"/>
      <c r="I71" s="1"/>
      <c r="J71" s="7"/>
      <c r="K71" s="1"/>
    </row>
    <row r="72" spans="1:11" x14ac:dyDescent="0.45">
      <c r="A72" s="22"/>
      <c r="B72" s="22"/>
      <c r="C72" s="22"/>
      <c r="D72" s="22"/>
      <c r="E72" s="20"/>
      <c r="F72" s="3"/>
      <c r="G72" s="4"/>
      <c r="H72" s="4"/>
      <c r="I72" s="1"/>
      <c r="J72" s="7"/>
      <c r="K72" s="1"/>
    </row>
    <row r="73" spans="1:11" x14ac:dyDescent="0.45">
      <c r="A73" s="22">
        <v>36</v>
      </c>
      <c r="B73" s="22">
        <f>VLOOKUP(A73,[1]女子!$B$5:$F$70,2,0)</f>
        <v>3652772</v>
      </c>
      <c r="C73" s="22" t="str">
        <f>VLOOKUP(A73,[1]女子!$B$5:$F$70,3,0)</f>
        <v>菅野　詩織</v>
      </c>
      <c r="D73" s="22" t="str">
        <f>VLOOKUP(A73,[1]女子!$B$5:$F$70,4,0)</f>
        <v>茨城キリ</v>
      </c>
      <c r="E73" s="21"/>
      <c r="F73" s="4"/>
      <c r="G73" s="1"/>
      <c r="H73" s="4"/>
      <c r="I73" s="1"/>
      <c r="J73" s="7"/>
      <c r="K73" s="1"/>
    </row>
    <row r="74" spans="1:11" x14ac:dyDescent="0.45">
      <c r="A74" s="22"/>
      <c r="B74" s="22"/>
      <c r="C74" s="22"/>
      <c r="D74" s="22"/>
      <c r="F74" s="1"/>
      <c r="G74" s="19" t="s">
        <v>27</v>
      </c>
      <c r="H74" s="3"/>
      <c r="I74" s="1"/>
      <c r="J74" s="7"/>
      <c r="K74" s="1"/>
    </row>
    <row r="75" spans="1:11" x14ac:dyDescent="0.45">
      <c r="A75" s="22">
        <v>37</v>
      </c>
      <c r="B75" s="22">
        <f>VLOOKUP(A75,[1]女子!$B$5:$F$70,2,0)</f>
        <v>3652698</v>
      </c>
      <c r="C75" s="22" t="str">
        <f>VLOOKUP(A75,[1]女子!$B$5:$F$70,3,0)</f>
        <v>成田　優月</v>
      </c>
      <c r="D75" s="22" t="str">
        <f>VLOOKUP(A75,[1]女子!$B$5:$F$70,4,0)</f>
        <v>エースTA</v>
      </c>
      <c r="E75" s="2"/>
      <c r="F75" s="1"/>
      <c r="G75" s="19"/>
      <c r="H75" s="4"/>
      <c r="I75" s="4"/>
      <c r="J75" s="7"/>
      <c r="K75" s="1"/>
    </row>
    <row r="76" spans="1:11" x14ac:dyDescent="0.45">
      <c r="A76" s="22"/>
      <c r="B76" s="22"/>
      <c r="C76" s="22"/>
      <c r="D76" s="22"/>
      <c r="E76" s="20"/>
      <c r="F76" s="3"/>
      <c r="G76" s="1"/>
      <c r="H76" s="4"/>
      <c r="I76" s="4"/>
      <c r="J76" s="7"/>
      <c r="K76" s="1"/>
    </row>
    <row r="77" spans="1:11" x14ac:dyDescent="0.45">
      <c r="A77" s="22">
        <v>38</v>
      </c>
      <c r="B77" s="22" t="str">
        <f>VLOOKUP(A77,[1]女子!$B$5:$F$70,2,0)</f>
        <v>BYE</v>
      </c>
      <c r="C77" s="22"/>
      <c r="D77" s="22"/>
      <c r="E77" s="21"/>
      <c r="F77" s="4"/>
      <c r="G77" s="4"/>
      <c r="H77" s="4"/>
      <c r="I77" s="4"/>
      <c r="J77" s="7"/>
      <c r="K77" s="1"/>
    </row>
    <row r="78" spans="1:11" x14ac:dyDescent="0.45">
      <c r="A78" s="22"/>
      <c r="B78" s="22"/>
      <c r="C78" s="22"/>
      <c r="D78" s="22"/>
      <c r="F78" s="19" t="s">
        <v>16</v>
      </c>
      <c r="G78" s="3"/>
      <c r="H78" s="4"/>
      <c r="I78" s="4"/>
      <c r="J78" s="7"/>
      <c r="K78" s="1"/>
    </row>
    <row r="79" spans="1:11" x14ac:dyDescent="0.45">
      <c r="A79" s="22">
        <v>39</v>
      </c>
      <c r="B79" s="22" t="str">
        <f>VLOOKUP(A79,[1]女子!$B$5:$F$70,2,0)</f>
        <v>BYE</v>
      </c>
      <c r="C79" s="22"/>
      <c r="D79" s="22"/>
      <c r="E79" s="2"/>
      <c r="F79" s="19"/>
      <c r="G79" s="4"/>
      <c r="H79" s="1"/>
      <c r="I79" s="4"/>
      <c r="J79" s="7"/>
      <c r="K79" s="1"/>
    </row>
    <row r="80" spans="1:11" x14ac:dyDescent="0.45">
      <c r="A80" s="22"/>
      <c r="B80" s="22"/>
      <c r="C80" s="22"/>
      <c r="D80" s="22"/>
      <c r="E80" s="20"/>
      <c r="F80" s="3"/>
      <c r="G80" s="4"/>
      <c r="H80" s="1"/>
      <c r="I80" s="4"/>
      <c r="J80" s="7"/>
      <c r="K80" s="1"/>
    </row>
    <row r="81" spans="1:11" x14ac:dyDescent="0.45">
      <c r="A81" s="22">
        <v>40</v>
      </c>
      <c r="B81" s="22">
        <f>VLOOKUP(A81,[1]女子!$B$5:$F$70,2,0)</f>
        <v>3652601</v>
      </c>
      <c r="C81" s="22" t="str">
        <f>VLOOKUP(A81,[1]女子!$B$5:$F$70,3,0)</f>
        <v>山本　瑠璃</v>
      </c>
      <c r="D81" s="22" t="str">
        <f>VLOOKUP(A81,[1]女子!$B$5:$F$70,4,0)</f>
        <v>東洋大牛久中</v>
      </c>
      <c r="E81" s="21"/>
      <c r="F81" s="4"/>
      <c r="G81" s="1"/>
      <c r="H81" s="1"/>
      <c r="I81" s="4"/>
      <c r="J81" s="7"/>
      <c r="K81" s="1"/>
    </row>
    <row r="82" spans="1:11" x14ac:dyDescent="0.45">
      <c r="A82" s="22"/>
      <c r="B82" s="22"/>
      <c r="C82" s="22"/>
      <c r="D82" s="22"/>
      <c r="F82" s="1"/>
      <c r="G82" s="1"/>
      <c r="H82" s="19" t="s">
        <v>33</v>
      </c>
      <c r="I82" s="3"/>
      <c r="J82" s="7"/>
      <c r="K82" s="1"/>
    </row>
    <row r="83" spans="1:11" x14ac:dyDescent="0.45">
      <c r="A83" s="22">
        <v>41</v>
      </c>
      <c r="B83" s="22">
        <f>VLOOKUP(A83,[1]女子!$B$5:$F$70,2,0)</f>
        <v>3652670</v>
      </c>
      <c r="C83" s="22" t="str">
        <f>VLOOKUP(A83,[1]女子!$B$5:$F$70,3,0)</f>
        <v>木村　彩音</v>
      </c>
      <c r="D83" s="22" t="str">
        <f>VLOOKUP(A83,[1]女子!$B$5:$F$70,4,0)</f>
        <v>CSJ</v>
      </c>
      <c r="E83" s="2"/>
      <c r="F83" s="1"/>
      <c r="G83" s="1"/>
      <c r="H83" s="19"/>
      <c r="I83" s="4"/>
      <c r="J83" s="6"/>
      <c r="K83" s="1"/>
    </row>
    <row r="84" spans="1:11" x14ac:dyDescent="0.45">
      <c r="A84" s="22"/>
      <c r="B84" s="22"/>
      <c r="C84" s="22"/>
      <c r="D84" s="22"/>
      <c r="E84" s="20"/>
      <c r="F84" s="3"/>
      <c r="G84" s="1"/>
      <c r="H84" s="1"/>
      <c r="I84" s="4"/>
      <c r="J84" s="6"/>
      <c r="K84" s="1"/>
    </row>
    <row r="85" spans="1:11" x14ac:dyDescent="0.45">
      <c r="A85" s="22">
        <v>42</v>
      </c>
      <c r="B85" s="22" t="str">
        <f>VLOOKUP(A85,[1]女子!$B$5:$F$70,2,0)</f>
        <v>BYE</v>
      </c>
      <c r="C85" s="22"/>
      <c r="D85" s="22"/>
      <c r="E85" s="21"/>
      <c r="F85" s="4"/>
      <c r="G85" s="4"/>
      <c r="H85" s="1"/>
      <c r="I85" s="4"/>
      <c r="J85" s="6"/>
      <c r="K85" s="1"/>
    </row>
    <row r="86" spans="1:11" x14ac:dyDescent="0.45">
      <c r="A86" s="22"/>
      <c r="B86" s="22"/>
      <c r="C86" s="22"/>
      <c r="D86" s="22"/>
      <c r="F86" s="19" t="s">
        <v>17</v>
      </c>
      <c r="G86" s="3"/>
      <c r="H86" s="1"/>
      <c r="I86" s="4"/>
      <c r="J86" s="6"/>
      <c r="K86" s="1"/>
    </row>
    <row r="87" spans="1:11" x14ac:dyDescent="0.45">
      <c r="A87" s="22">
        <v>43</v>
      </c>
      <c r="B87" s="22" t="str">
        <f>VLOOKUP(A87,[1]女子!$B$5:$F$70,2,0)</f>
        <v>BYE</v>
      </c>
      <c r="C87" s="22"/>
      <c r="D87" s="22"/>
      <c r="E87" s="2"/>
      <c r="F87" s="19"/>
      <c r="G87" s="4"/>
      <c r="H87" s="4"/>
      <c r="I87" s="4"/>
      <c r="J87" s="6"/>
      <c r="K87" s="1"/>
    </row>
    <row r="88" spans="1:11" x14ac:dyDescent="0.45">
      <c r="A88" s="22"/>
      <c r="B88" s="22"/>
      <c r="C88" s="22"/>
      <c r="D88" s="22"/>
      <c r="E88" s="20"/>
      <c r="F88" s="3"/>
      <c r="G88" s="4"/>
      <c r="H88" s="4"/>
      <c r="I88" s="4"/>
      <c r="J88" s="6"/>
      <c r="K88" s="1"/>
    </row>
    <row r="89" spans="1:11" x14ac:dyDescent="0.45">
      <c r="A89" s="22">
        <v>44</v>
      </c>
      <c r="B89" s="22">
        <f>VLOOKUP(A89,[1]女子!$B$5:$F$70,2,0)</f>
        <v>3652564</v>
      </c>
      <c r="C89" s="22" t="str">
        <f>VLOOKUP(A89,[1]女子!$B$5:$F$70,3,0)</f>
        <v>森　七海</v>
      </c>
      <c r="D89" s="22" t="str">
        <f>VLOOKUP(A89,[1]女子!$B$5:$F$70,4,0)</f>
        <v>エースTA</v>
      </c>
      <c r="E89" s="21"/>
      <c r="F89" s="4"/>
      <c r="G89" s="1"/>
      <c r="H89" s="4"/>
      <c r="I89" s="4"/>
      <c r="J89" s="6"/>
      <c r="K89" s="1"/>
    </row>
    <row r="90" spans="1:11" x14ac:dyDescent="0.45">
      <c r="A90" s="22"/>
      <c r="B90" s="22"/>
      <c r="C90" s="22"/>
      <c r="D90" s="22"/>
      <c r="F90" s="1"/>
      <c r="G90" s="19" t="s">
        <v>28</v>
      </c>
      <c r="H90" s="3"/>
      <c r="I90" s="4"/>
      <c r="J90" s="6"/>
      <c r="K90" s="1"/>
    </row>
    <row r="91" spans="1:11" x14ac:dyDescent="0.45">
      <c r="A91" s="22">
        <v>45</v>
      </c>
      <c r="B91" s="22">
        <f>VLOOKUP(A91,[1]女子!$B$5:$F$70,2,0)</f>
        <v>3652548</v>
      </c>
      <c r="C91" s="22" t="str">
        <f>VLOOKUP(A91,[1]女子!$B$5:$F$70,3,0)</f>
        <v>片山　葉子</v>
      </c>
      <c r="D91" s="22" t="str">
        <f>VLOOKUP(A91,[1]女子!$B$5:$F$70,4,0)</f>
        <v>NJTC</v>
      </c>
      <c r="E91" s="2"/>
      <c r="F91" s="1"/>
      <c r="G91" s="19"/>
      <c r="H91" s="4"/>
      <c r="I91" s="1"/>
      <c r="J91" s="6"/>
      <c r="K91" s="1"/>
    </row>
    <row r="92" spans="1:11" x14ac:dyDescent="0.45">
      <c r="A92" s="22"/>
      <c r="B92" s="22"/>
      <c r="C92" s="22"/>
      <c r="D92" s="22"/>
      <c r="E92" s="20" t="s">
        <v>4</v>
      </c>
      <c r="F92" s="3"/>
      <c r="G92" s="1"/>
      <c r="H92" s="4"/>
      <c r="I92" s="1"/>
      <c r="J92" s="6"/>
      <c r="K92" s="1"/>
    </row>
    <row r="93" spans="1:11" x14ac:dyDescent="0.45">
      <c r="A93" s="22">
        <v>46</v>
      </c>
      <c r="B93" s="22">
        <f>VLOOKUP(A93,[1]女子!$B$5:$F$70,2,0)</f>
        <v>3652630</v>
      </c>
      <c r="C93" s="22" t="s">
        <v>89</v>
      </c>
      <c r="D93" s="22" t="str">
        <f>VLOOKUP(A93,[1]女子!$B$5:$F$70,4,0)</f>
        <v>東洋大牛久中</v>
      </c>
      <c r="E93" s="21"/>
      <c r="F93" s="4"/>
      <c r="G93" s="4"/>
      <c r="H93" s="4"/>
      <c r="I93" s="1"/>
      <c r="J93" s="6"/>
      <c r="K93" s="1"/>
    </row>
    <row r="94" spans="1:11" x14ac:dyDescent="0.45">
      <c r="A94" s="22"/>
      <c r="B94" s="22"/>
      <c r="C94" s="22"/>
      <c r="D94" s="22"/>
      <c r="F94" s="19" t="s">
        <v>18</v>
      </c>
      <c r="G94" s="3"/>
      <c r="H94" s="4"/>
      <c r="I94" s="1"/>
      <c r="J94" s="6"/>
      <c r="K94" s="1"/>
    </row>
    <row r="95" spans="1:11" x14ac:dyDescent="0.45">
      <c r="A95" s="22">
        <v>47</v>
      </c>
      <c r="B95" s="22" t="str">
        <f>VLOOKUP(A95,[1]女子!$B$5:$F$70,2,0)</f>
        <v>BYE</v>
      </c>
      <c r="C95" s="22"/>
      <c r="D95" s="22"/>
      <c r="E95" s="2"/>
      <c r="F95" s="19"/>
      <c r="G95" s="4"/>
      <c r="H95" s="1"/>
      <c r="I95" s="1"/>
      <c r="J95" s="6"/>
      <c r="K95" s="1"/>
    </row>
    <row r="96" spans="1:11" x14ac:dyDescent="0.45">
      <c r="A96" s="22"/>
      <c r="B96" s="22"/>
      <c r="C96" s="22"/>
      <c r="D96" s="22"/>
      <c r="E96" s="20"/>
      <c r="F96" s="3"/>
      <c r="G96" s="4"/>
      <c r="H96" s="1"/>
      <c r="I96" s="1"/>
      <c r="J96" s="6"/>
      <c r="K96" s="1"/>
    </row>
    <row r="97" spans="1:11" x14ac:dyDescent="0.45">
      <c r="A97" s="22">
        <v>48</v>
      </c>
      <c r="B97" s="22">
        <f>VLOOKUP(A97,[1]女子!$B$5:$F$70,2,0)</f>
        <v>3652646</v>
      </c>
      <c r="C97" s="22" t="str">
        <f>VLOOKUP(A97,[1]女子!$B$5:$F$70,3,0)</f>
        <v>伏見　茜音</v>
      </c>
      <c r="D97" s="22" t="str">
        <f>VLOOKUP(A97,[1]女子!$B$5:$F$70,4,0)</f>
        <v>東洋大牛久高</v>
      </c>
      <c r="E97" s="21"/>
      <c r="F97" s="4"/>
      <c r="G97" s="1"/>
      <c r="H97" s="1"/>
      <c r="I97" s="1"/>
      <c r="J97" s="6"/>
      <c r="K97" s="1"/>
    </row>
    <row r="98" spans="1:11" x14ac:dyDescent="0.45">
      <c r="A98" s="22"/>
      <c r="B98" s="22"/>
      <c r="C98" s="22"/>
      <c r="D98" s="22"/>
      <c r="F98" s="1"/>
      <c r="G98" s="1"/>
      <c r="H98" s="1"/>
      <c r="I98" s="19" t="s">
        <v>36</v>
      </c>
      <c r="J98" s="8"/>
      <c r="K98" s="1"/>
    </row>
    <row r="99" spans="1:11" x14ac:dyDescent="0.45">
      <c r="A99" s="22">
        <v>49</v>
      </c>
      <c r="B99" s="22">
        <f>VLOOKUP(A99,[1]女子!$B$5:$F$70,2,0)</f>
        <v>3652586</v>
      </c>
      <c r="C99" s="22" t="str">
        <f>VLOOKUP(A99,[1]女子!$B$5:$F$70,3,0)</f>
        <v>松本　陽玖</v>
      </c>
      <c r="D99" s="22" t="str">
        <f>VLOOKUP(A99,[1]女子!$B$5:$F$70,4,0)</f>
        <v>NJTC</v>
      </c>
      <c r="E99" s="2"/>
      <c r="F99" s="1"/>
      <c r="G99" s="1"/>
      <c r="H99" s="1"/>
      <c r="I99" s="19"/>
      <c r="J99" s="4"/>
      <c r="K99" s="1"/>
    </row>
    <row r="100" spans="1:11" x14ac:dyDescent="0.45">
      <c r="A100" s="22"/>
      <c r="B100" s="22"/>
      <c r="C100" s="22"/>
      <c r="D100" s="22"/>
      <c r="E100" s="20"/>
      <c r="F100" s="3"/>
      <c r="G100" s="1"/>
      <c r="H100" s="1"/>
      <c r="I100" s="1"/>
      <c r="J100" s="4"/>
      <c r="K100" s="1"/>
    </row>
    <row r="101" spans="1:11" x14ac:dyDescent="0.45">
      <c r="A101" s="22">
        <v>50</v>
      </c>
      <c r="B101" s="22" t="str">
        <f>VLOOKUP(A101,[1]女子!$B$5:$F$70,2,0)</f>
        <v>BYE</v>
      </c>
      <c r="C101" s="22"/>
      <c r="D101" s="22"/>
      <c r="E101" s="21"/>
      <c r="F101" s="4"/>
      <c r="G101" s="4"/>
      <c r="H101" s="1"/>
      <c r="I101" s="1"/>
      <c r="J101" s="4"/>
      <c r="K101" s="1"/>
    </row>
    <row r="102" spans="1:11" x14ac:dyDescent="0.45">
      <c r="A102" s="22"/>
      <c r="B102" s="22"/>
      <c r="C102" s="22"/>
      <c r="D102" s="22"/>
      <c r="F102" s="19" t="s">
        <v>19</v>
      </c>
      <c r="G102" s="3"/>
      <c r="H102" s="1"/>
      <c r="I102" s="1"/>
      <c r="J102" s="4"/>
      <c r="K102" s="1"/>
    </row>
    <row r="103" spans="1:11" x14ac:dyDescent="0.45">
      <c r="A103" s="22">
        <v>51</v>
      </c>
      <c r="B103" s="22">
        <f>VLOOKUP(A103,[1]女子!$B$5:$F$70,2,0)</f>
        <v>3652452</v>
      </c>
      <c r="C103" s="22" t="str">
        <f>VLOOKUP(A103,[1]女子!$B$5:$F$70,3,0)</f>
        <v>小湊　美波</v>
      </c>
      <c r="D103" s="22" t="str">
        <f>VLOOKUP(A103,[1]女子!$B$5:$F$70,4,0)</f>
        <v>エースTA</v>
      </c>
      <c r="E103" s="2"/>
      <c r="F103" s="19"/>
      <c r="G103" s="4"/>
      <c r="H103" s="4"/>
      <c r="I103" s="1"/>
      <c r="J103" s="4"/>
      <c r="K103" s="1"/>
    </row>
    <row r="104" spans="1:11" x14ac:dyDescent="0.45">
      <c r="A104" s="22"/>
      <c r="B104" s="22"/>
      <c r="C104" s="22"/>
      <c r="D104" s="22"/>
      <c r="E104" s="20" t="s">
        <v>5</v>
      </c>
      <c r="F104" s="3"/>
      <c r="G104" s="4"/>
      <c r="H104" s="4"/>
      <c r="I104" s="1"/>
      <c r="J104" s="4"/>
      <c r="K104" s="1"/>
    </row>
    <row r="105" spans="1:11" x14ac:dyDescent="0.45">
      <c r="A105" s="22">
        <v>52</v>
      </c>
      <c r="B105" s="22">
        <f>VLOOKUP(A105,[1]女子!$B$5:$F$70,2,0)</f>
        <v>3652673</v>
      </c>
      <c r="C105" s="22" t="str">
        <f>VLOOKUP(A105,[1]女子!$B$5:$F$70,3,0)</f>
        <v>鈴木　宙奈</v>
      </c>
      <c r="D105" s="22" t="str">
        <f>VLOOKUP(A105,[1]女子!$B$5:$F$70,4,0)</f>
        <v>東洋大牛久高</v>
      </c>
      <c r="E105" s="21"/>
      <c r="F105" s="4"/>
      <c r="G105" s="1"/>
      <c r="H105" s="4"/>
      <c r="I105" s="1"/>
      <c r="J105" s="4"/>
      <c r="K105" s="1"/>
    </row>
    <row r="106" spans="1:11" x14ac:dyDescent="0.45">
      <c r="A106" s="22"/>
      <c r="B106" s="22"/>
      <c r="C106" s="22"/>
      <c r="D106" s="22"/>
      <c r="F106" s="1"/>
      <c r="G106" s="19" t="s">
        <v>29</v>
      </c>
      <c r="H106" s="3"/>
      <c r="I106" s="1"/>
      <c r="J106" s="4"/>
      <c r="K106" s="1"/>
    </row>
    <row r="107" spans="1:11" x14ac:dyDescent="0.45">
      <c r="A107" s="22">
        <v>53</v>
      </c>
      <c r="B107" s="22">
        <f>VLOOKUP(A107,[1]女子!$B$5:$F$70,2,0)</f>
        <v>3652720</v>
      </c>
      <c r="C107" s="22" t="str">
        <f>VLOOKUP(A107,[1]女子!$B$5:$F$70,3,0)</f>
        <v>丹　実紗葉</v>
      </c>
      <c r="D107" s="22" t="str">
        <f>VLOOKUP(A107,[1]女子!$B$5:$F$70,4,0)</f>
        <v>茨城中</v>
      </c>
      <c r="E107" s="2"/>
      <c r="F107" s="1"/>
      <c r="G107" s="19"/>
      <c r="H107" s="4"/>
      <c r="I107" s="4"/>
      <c r="J107" s="4"/>
      <c r="K107" s="1"/>
    </row>
    <row r="108" spans="1:11" x14ac:dyDescent="0.45">
      <c r="A108" s="22"/>
      <c r="B108" s="22"/>
      <c r="C108" s="22"/>
      <c r="D108" s="22"/>
      <c r="E108" s="20"/>
      <c r="F108" s="3"/>
      <c r="G108" s="1"/>
      <c r="H108" s="4"/>
      <c r="I108" s="4"/>
      <c r="J108" s="4"/>
      <c r="K108" s="1"/>
    </row>
    <row r="109" spans="1:11" x14ac:dyDescent="0.45">
      <c r="A109" s="22">
        <v>54</v>
      </c>
      <c r="B109" s="22" t="str">
        <f>VLOOKUP(A109,[1]女子!$B$5:$F$70,2,0)</f>
        <v>BYE</v>
      </c>
      <c r="C109" s="22"/>
      <c r="D109" s="22"/>
      <c r="E109" s="21"/>
      <c r="F109" s="4"/>
      <c r="G109" s="4"/>
      <c r="H109" s="4"/>
      <c r="I109" s="4"/>
      <c r="J109" s="4"/>
      <c r="K109" s="1"/>
    </row>
    <row r="110" spans="1:11" x14ac:dyDescent="0.45">
      <c r="A110" s="22"/>
      <c r="B110" s="22"/>
      <c r="C110" s="22"/>
      <c r="D110" s="22"/>
      <c r="F110" s="19" t="s">
        <v>20</v>
      </c>
      <c r="G110" s="3"/>
      <c r="H110" s="4"/>
      <c r="I110" s="4"/>
      <c r="J110" s="4"/>
      <c r="K110" s="1"/>
    </row>
    <row r="111" spans="1:11" x14ac:dyDescent="0.45">
      <c r="A111" s="22">
        <v>55</v>
      </c>
      <c r="B111" s="22" t="str">
        <f>VLOOKUP(A111,[1]女子!$B$5:$F$70,2,0)</f>
        <v>BYE</v>
      </c>
      <c r="C111" s="22"/>
      <c r="D111" s="22"/>
      <c r="E111" s="2"/>
      <c r="F111" s="19"/>
      <c r="G111" s="4"/>
      <c r="H111" s="1"/>
      <c r="I111" s="4"/>
      <c r="J111" s="4"/>
      <c r="K111" s="1"/>
    </row>
    <row r="112" spans="1:11" x14ac:dyDescent="0.45">
      <c r="A112" s="22"/>
      <c r="B112" s="22"/>
      <c r="C112" s="22"/>
      <c r="D112" s="22"/>
      <c r="F112" s="3"/>
      <c r="G112" s="4"/>
      <c r="H112" s="1"/>
      <c r="I112" s="4"/>
      <c r="J112" s="4"/>
      <c r="K112" s="1"/>
    </row>
    <row r="113" spans="1:11" x14ac:dyDescent="0.45">
      <c r="A113" s="22">
        <v>56</v>
      </c>
      <c r="B113" s="22">
        <f>VLOOKUP(A113,[1]女子!$B$5:$F$70,2,0)</f>
        <v>3652642</v>
      </c>
      <c r="C113" s="22" t="str">
        <f>VLOOKUP(A113,[1]女子!$B$5:$F$70,3,0)</f>
        <v>手川　薫子</v>
      </c>
      <c r="D113" s="22" t="str">
        <f>VLOOKUP(A113,[1]女子!$B$5:$F$70,4,0)</f>
        <v>東洋大牛久高</v>
      </c>
      <c r="E113" s="2"/>
      <c r="F113" s="4"/>
      <c r="G113" s="1"/>
      <c r="H113" s="1"/>
      <c r="I113" s="4"/>
      <c r="J113" s="4"/>
      <c r="K113" s="1"/>
    </row>
    <row r="114" spans="1:11" x14ac:dyDescent="0.45">
      <c r="A114" s="22"/>
      <c r="B114" s="22"/>
      <c r="C114" s="22"/>
      <c r="D114" s="22"/>
      <c r="F114" s="1"/>
      <c r="G114" s="1"/>
      <c r="H114" s="19" t="s">
        <v>34</v>
      </c>
      <c r="I114" s="3"/>
      <c r="J114" s="4"/>
      <c r="K114" s="1"/>
    </row>
    <row r="115" spans="1:11" x14ac:dyDescent="0.45">
      <c r="A115" s="22">
        <v>57</v>
      </c>
      <c r="B115" s="22">
        <f>VLOOKUP(A115,[1]女子!$B$5:$F$70,2,0)</f>
        <v>3652569</v>
      </c>
      <c r="C115" s="22" t="str">
        <f>VLOOKUP(A115,[1]女子!$B$5:$F$70,3,0)</f>
        <v>布谷　莉子　</v>
      </c>
      <c r="D115" s="22" t="str">
        <f>VLOOKUP(A115,[1]女子!$B$5:$F$70,4,0)</f>
        <v>CSJ</v>
      </c>
      <c r="E115" s="2"/>
      <c r="F115" s="1"/>
      <c r="G115" s="1"/>
      <c r="H115" s="19"/>
      <c r="I115" s="4"/>
      <c r="J115" s="1"/>
      <c r="K115" s="1"/>
    </row>
    <row r="116" spans="1:11" x14ac:dyDescent="0.45">
      <c r="A116" s="22"/>
      <c r="B116" s="22"/>
      <c r="C116" s="22"/>
      <c r="D116" s="22"/>
      <c r="E116" s="20"/>
      <c r="F116" s="3"/>
      <c r="G116" s="1"/>
      <c r="H116" s="1"/>
      <c r="I116" s="4"/>
      <c r="J116" s="1"/>
      <c r="K116" s="1"/>
    </row>
    <row r="117" spans="1:11" x14ac:dyDescent="0.45">
      <c r="A117" s="22">
        <v>58</v>
      </c>
      <c r="B117" s="22" t="str">
        <f>VLOOKUP(A117,[1]女子!$B$5:$F$70,2,0)</f>
        <v>BYE</v>
      </c>
      <c r="C117" s="22"/>
      <c r="D117" s="22"/>
      <c r="E117" s="21"/>
      <c r="F117" s="4"/>
      <c r="G117" s="4"/>
      <c r="H117" s="1"/>
      <c r="I117" s="4"/>
      <c r="J117" s="1"/>
      <c r="K117" s="1"/>
    </row>
    <row r="118" spans="1:11" x14ac:dyDescent="0.45">
      <c r="A118" s="22"/>
      <c r="B118" s="22"/>
      <c r="C118" s="22"/>
      <c r="D118" s="22"/>
      <c r="F118" s="19" t="s">
        <v>21</v>
      </c>
      <c r="G118" s="3"/>
      <c r="H118" s="1"/>
      <c r="I118" s="4"/>
      <c r="J118" s="1"/>
      <c r="K118" s="1"/>
    </row>
    <row r="119" spans="1:11" x14ac:dyDescent="0.45">
      <c r="A119" s="22">
        <v>59</v>
      </c>
      <c r="B119" s="22" t="str">
        <f>VLOOKUP(A119,[1]女子!$B$5:$F$70,2,0)</f>
        <v>BYE</v>
      </c>
      <c r="C119" s="22"/>
      <c r="D119" s="22"/>
      <c r="E119" s="2"/>
      <c r="F119" s="19"/>
      <c r="G119" s="4"/>
      <c r="H119" s="4"/>
      <c r="I119" s="4"/>
      <c r="J119" s="1"/>
      <c r="K119" s="1"/>
    </row>
    <row r="120" spans="1:11" x14ac:dyDescent="0.45">
      <c r="A120" s="22"/>
      <c r="B120" s="22"/>
      <c r="C120" s="22"/>
      <c r="D120" s="22"/>
      <c r="E120" s="20"/>
      <c r="F120" s="3"/>
      <c r="G120" s="4"/>
      <c r="H120" s="4"/>
      <c r="I120" s="4"/>
      <c r="J120" s="1"/>
      <c r="K120" s="1"/>
    </row>
    <row r="121" spans="1:11" x14ac:dyDescent="0.45">
      <c r="A121" s="22">
        <v>60</v>
      </c>
      <c r="B121" s="22">
        <f>VLOOKUP(A121,[1]女子!$B$5:$F$70,2,0)</f>
        <v>3652775</v>
      </c>
      <c r="C121" s="22" t="str">
        <f>VLOOKUP(A121,[1]女子!$B$5:$F$70,3,0)</f>
        <v>吉成　巴菜</v>
      </c>
      <c r="D121" s="22" t="str">
        <f>VLOOKUP(A121,[1]女子!$B$5:$F$70,4,0)</f>
        <v>茨城キリ</v>
      </c>
      <c r="E121" s="21"/>
      <c r="F121" s="4"/>
      <c r="G121" s="1"/>
      <c r="H121" s="4"/>
      <c r="I121" s="4"/>
      <c r="J121" s="1"/>
      <c r="K121" s="1"/>
    </row>
    <row r="122" spans="1:11" x14ac:dyDescent="0.45">
      <c r="A122" s="22"/>
      <c r="B122" s="22"/>
      <c r="C122" s="22"/>
      <c r="D122" s="22"/>
      <c r="F122" s="1"/>
      <c r="G122" s="19" t="s">
        <v>30</v>
      </c>
      <c r="H122" s="3"/>
      <c r="I122" s="4"/>
      <c r="J122" s="1"/>
      <c r="K122" s="1"/>
    </row>
    <row r="123" spans="1:11" x14ac:dyDescent="0.45">
      <c r="A123" s="22">
        <v>61</v>
      </c>
      <c r="B123" s="22">
        <f>VLOOKUP(A123,[1]女子!$B$5:$F$70,2,0)</f>
        <v>3652547</v>
      </c>
      <c r="C123" s="22" t="str">
        <f>VLOOKUP(A123,[1]女子!$B$5:$F$70,3,0)</f>
        <v>糸賀　咲和</v>
      </c>
      <c r="D123" s="22" t="str">
        <f>VLOOKUP(A123,[1]女子!$B$5:$F$70,4,0)</f>
        <v>T-1</v>
      </c>
      <c r="E123" s="2"/>
      <c r="F123" s="1"/>
      <c r="G123" s="19"/>
      <c r="H123" s="4"/>
      <c r="I123" s="1"/>
      <c r="J123" s="1"/>
      <c r="K123" s="1"/>
    </row>
    <row r="124" spans="1:11" x14ac:dyDescent="0.45">
      <c r="A124" s="22"/>
      <c r="B124" s="22"/>
      <c r="C124" s="22"/>
      <c r="D124" s="22"/>
      <c r="E124" s="20" t="s">
        <v>6</v>
      </c>
      <c r="F124" s="3"/>
      <c r="G124" s="1"/>
      <c r="H124" s="4"/>
      <c r="I124" s="1"/>
      <c r="J124" s="1"/>
      <c r="K124" s="1"/>
    </row>
    <row r="125" spans="1:11" x14ac:dyDescent="0.45">
      <c r="A125" s="22">
        <v>62</v>
      </c>
      <c r="B125" s="22">
        <f>VLOOKUP(A125,[1]女子!$B$5:$F$70,2,0)</f>
        <v>3652659</v>
      </c>
      <c r="C125" s="22" t="str">
        <f>VLOOKUP(A125,[1]女子!$B$5:$F$70,3,0)</f>
        <v>鉄羅　加恋</v>
      </c>
      <c r="D125" s="22" t="str">
        <f>VLOOKUP(A125,[1]女子!$B$5:$F$70,4,0)</f>
        <v>結城ＴＣ</v>
      </c>
      <c r="E125" s="21"/>
      <c r="F125" s="4"/>
      <c r="G125" s="4"/>
      <c r="H125" s="4"/>
      <c r="I125" s="1"/>
      <c r="J125" s="1"/>
      <c r="K125" s="1"/>
    </row>
    <row r="126" spans="1:11" x14ac:dyDescent="0.45">
      <c r="A126" s="22"/>
      <c r="B126" s="22"/>
      <c r="C126" s="22"/>
      <c r="D126" s="22"/>
      <c r="F126" s="19" t="s">
        <v>22</v>
      </c>
      <c r="G126" s="3"/>
      <c r="H126" s="4"/>
      <c r="I126" s="1" t="s">
        <v>39</v>
      </c>
      <c r="J126" s="1"/>
      <c r="K126" s="1"/>
    </row>
    <row r="127" spans="1:11" x14ac:dyDescent="0.45">
      <c r="A127" s="22">
        <v>63</v>
      </c>
      <c r="B127" s="22" t="str">
        <f>VLOOKUP(A127,[1]女子!$B$5:$F$70,2,0)</f>
        <v>BYE</v>
      </c>
      <c r="C127" s="22"/>
      <c r="D127" s="22"/>
      <c r="E127" s="2"/>
      <c r="F127" s="19"/>
      <c r="G127" s="4"/>
      <c r="H127" s="22"/>
      <c r="I127" s="22"/>
      <c r="J127" s="9"/>
      <c r="K127" s="1"/>
    </row>
    <row r="128" spans="1:11" x14ac:dyDescent="0.45">
      <c r="A128" s="22"/>
      <c r="B128" s="22"/>
      <c r="C128" s="22"/>
      <c r="D128" s="22"/>
      <c r="E128" s="20"/>
      <c r="F128" s="3"/>
      <c r="G128" s="4"/>
      <c r="H128" s="22"/>
      <c r="I128" s="22"/>
      <c r="J128" s="20" t="s">
        <v>38</v>
      </c>
      <c r="K128" s="3"/>
    </row>
    <row r="129" spans="1:11" x14ac:dyDescent="0.45">
      <c r="A129" s="22">
        <v>64</v>
      </c>
      <c r="B129" s="22">
        <f>VLOOKUP(A129,[1]女子!$B$5:$F$70,2,0)</f>
        <v>3652568</v>
      </c>
      <c r="C129" s="22" t="str">
        <f>VLOOKUP(A129,[1]女子!$B$5:$F$70,3,0)</f>
        <v>上坂　真菜</v>
      </c>
      <c r="D129" s="22" t="str">
        <f>VLOOKUP(A129,[1]女子!$B$5:$F$70,4,0)</f>
        <v>NJTC</v>
      </c>
      <c r="E129" s="21"/>
      <c r="F129" s="4"/>
      <c r="G129" s="1"/>
      <c r="H129" s="22"/>
      <c r="I129" s="22"/>
      <c r="J129" s="21"/>
      <c r="K129" s="4"/>
    </row>
    <row r="130" spans="1:11" x14ac:dyDescent="0.45">
      <c r="A130" s="22"/>
      <c r="B130" s="22"/>
      <c r="C130" s="22"/>
      <c r="D130" s="22"/>
      <c r="F130" s="1"/>
      <c r="G130" s="1"/>
      <c r="H130" s="22"/>
      <c r="I130" s="22"/>
      <c r="J130" s="1"/>
      <c r="K130" s="1"/>
    </row>
  </sheetData>
  <mergeCells count="269"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D6"/>
    <mergeCell ref="A15:A16"/>
    <mergeCell ref="A17:A18"/>
    <mergeCell ref="B17:B18"/>
    <mergeCell ref="C17:C18"/>
    <mergeCell ref="D17:D18"/>
    <mergeCell ref="B15:D16"/>
    <mergeCell ref="A11:A12"/>
    <mergeCell ref="B11:B12"/>
    <mergeCell ref="C11:C12"/>
    <mergeCell ref="D11:D12"/>
    <mergeCell ref="A13:A14"/>
    <mergeCell ref="B13:D14"/>
    <mergeCell ref="A23:A24"/>
    <mergeCell ref="A25:A26"/>
    <mergeCell ref="B25:B26"/>
    <mergeCell ref="C25:C26"/>
    <mergeCell ref="D25:D26"/>
    <mergeCell ref="B23:D24"/>
    <mergeCell ref="A19:A20"/>
    <mergeCell ref="B19:B20"/>
    <mergeCell ref="C19:C20"/>
    <mergeCell ref="D19:D20"/>
    <mergeCell ref="A21:A22"/>
    <mergeCell ref="B21:D22"/>
    <mergeCell ref="A31:A32"/>
    <mergeCell ref="A33:A34"/>
    <mergeCell ref="B33:B34"/>
    <mergeCell ref="C33:C34"/>
    <mergeCell ref="D33:D34"/>
    <mergeCell ref="B31:D32"/>
    <mergeCell ref="A27:A28"/>
    <mergeCell ref="B27:B28"/>
    <mergeCell ref="C27:C28"/>
    <mergeCell ref="D27:D28"/>
    <mergeCell ref="A29:A30"/>
    <mergeCell ref="B29:D30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D38"/>
    <mergeCell ref="A47:A48"/>
    <mergeCell ref="A49:A50"/>
    <mergeCell ref="B49:B50"/>
    <mergeCell ref="C49:C50"/>
    <mergeCell ref="D49:D50"/>
    <mergeCell ref="B47:D48"/>
    <mergeCell ref="A43:A44"/>
    <mergeCell ref="B43:B44"/>
    <mergeCell ref="C43:C44"/>
    <mergeCell ref="D43:D44"/>
    <mergeCell ref="A45:A46"/>
    <mergeCell ref="B45:D46"/>
    <mergeCell ref="A55:A56"/>
    <mergeCell ref="A57:A58"/>
    <mergeCell ref="B57:B58"/>
    <mergeCell ref="C57:C58"/>
    <mergeCell ref="D57:D58"/>
    <mergeCell ref="B55:D56"/>
    <mergeCell ref="A51:A52"/>
    <mergeCell ref="B51:B52"/>
    <mergeCell ref="C51:C52"/>
    <mergeCell ref="D51:D52"/>
    <mergeCell ref="A53:A54"/>
    <mergeCell ref="B53:D54"/>
    <mergeCell ref="A63:A64"/>
    <mergeCell ref="A65:A66"/>
    <mergeCell ref="B65:B66"/>
    <mergeCell ref="C65:C66"/>
    <mergeCell ref="D65:D66"/>
    <mergeCell ref="B63:D64"/>
    <mergeCell ref="A59:A60"/>
    <mergeCell ref="B59:B60"/>
    <mergeCell ref="C59:C60"/>
    <mergeCell ref="D59:D60"/>
    <mergeCell ref="A61:A62"/>
    <mergeCell ref="B61:D62"/>
    <mergeCell ref="A71:A72"/>
    <mergeCell ref="A73:A74"/>
    <mergeCell ref="B73:B74"/>
    <mergeCell ref="C73:C74"/>
    <mergeCell ref="D73:D74"/>
    <mergeCell ref="B71:D72"/>
    <mergeCell ref="A67:A68"/>
    <mergeCell ref="B67:B68"/>
    <mergeCell ref="C67:C68"/>
    <mergeCell ref="D67:D68"/>
    <mergeCell ref="A69:A70"/>
    <mergeCell ref="B69:D70"/>
    <mergeCell ref="A79:A80"/>
    <mergeCell ref="A81:A82"/>
    <mergeCell ref="B81:B82"/>
    <mergeCell ref="C81:C82"/>
    <mergeCell ref="D81:D82"/>
    <mergeCell ref="B79:D80"/>
    <mergeCell ref="A75:A76"/>
    <mergeCell ref="B75:B76"/>
    <mergeCell ref="C75:C76"/>
    <mergeCell ref="D75:D76"/>
    <mergeCell ref="A77:A78"/>
    <mergeCell ref="B77:D78"/>
    <mergeCell ref="A87:A88"/>
    <mergeCell ref="A89:A90"/>
    <mergeCell ref="B89:B90"/>
    <mergeCell ref="C89:C90"/>
    <mergeCell ref="D89:D90"/>
    <mergeCell ref="B87:D88"/>
    <mergeCell ref="A83:A84"/>
    <mergeCell ref="B83:B84"/>
    <mergeCell ref="C83:C84"/>
    <mergeCell ref="D83:D84"/>
    <mergeCell ref="A85:A86"/>
    <mergeCell ref="B85:D86"/>
    <mergeCell ref="A95:A96"/>
    <mergeCell ref="A97:A98"/>
    <mergeCell ref="B97:B98"/>
    <mergeCell ref="C97:C98"/>
    <mergeCell ref="D97:D98"/>
    <mergeCell ref="B95:D96"/>
    <mergeCell ref="A91:A92"/>
    <mergeCell ref="B91:B92"/>
    <mergeCell ref="C91:C92"/>
    <mergeCell ref="D91:D92"/>
    <mergeCell ref="A93:A94"/>
    <mergeCell ref="B93:B94"/>
    <mergeCell ref="C93:C94"/>
    <mergeCell ref="D93:D94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B101:D102"/>
    <mergeCell ref="B113:B114"/>
    <mergeCell ref="C113:C114"/>
    <mergeCell ref="D113:D114"/>
    <mergeCell ref="B111:D112"/>
    <mergeCell ref="A107:A108"/>
    <mergeCell ref="B107:B108"/>
    <mergeCell ref="C107:C108"/>
    <mergeCell ref="D107:D108"/>
    <mergeCell ref="A109:A110"/>
    <mergeCell ref="B109:D110"/>
    <mergeCell ref="H129:H130"/>
    <mergeCell ref="I129:I130"/>
    <mergeCell ref="E128:E129"/>
    <mergeCell ref="A127:A128"/>
    <mergeCell ref="H127:H128"/>
    <mergeCell ref="I127:I128"/>
    <mergeCell ref="B127:D128"/>
    <mergeCell ref="F126:F127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E4:E5"/>
    <mergeCell ref="E8:E9"/>
    <mergeCell ref="E12:E13"/>
    <mergeCell ref="E16:E17"/>
    <mergeCell ref="F6:F7"/>
    <mergeCell ref="F14:F15"/>
    <mergeCell ref="A129:A130"/>
    <mergeCell ref="B129:B130"/>
    <mergeCell ref="C129:C130"/>
    <mergeCell ref="D129:D130"/>
    <mergeCell ref="A119:A120"/>
    <mergeCell ref="A121:A122"/>
    <mergeCell ref="B121:B122"/>
    <mergeCell ref="C121:C122"/>
    <mergeCell ref="D121:D122"/>
    <mergeCell ref="B119:D120"/>
    <mergeCell ref="A115:A116"/>
    <mergeCell ref="B115:B116"/>
    <mergeCell ref="C115:C116"/>
    <mergeCell ref="D115:D116"/>
    <mergeCell ref="A117:A118"/>
    <mergeCell ref="B117:D118"/>
    <mergeCell ref="A111:A112"/>
    <mergeCell ref="A113:A114"/>
    <mergeCell ref="F30:F31"/>
    <mergeCell ref="E28:E29"/>
    <mergeCell ref="E32:E33"/>
    <mergeCell ref="E36:E37"/>
    <mergeCell ref="E40:E41"/>
    <mergeCell ref="E44:E45"/>
    <mergeCell ref="G10:G11"/>
    <mergeCell ref="H18:H19"/>
    <mergeCell ref="E20:E21"/>
    <mergeCell ref="E24:E25"/>
    <mergeCell ref="F22:F23"/>
    <mergeCell ref="G26:G27"/>
    <mergeCell ref="E48:E49"/>
    <mergeCell ref="F46:F47"/>
    <mergeCell ref="I34:I35"/>
    <mergeCell ref="G42:G43"/>
    <mergeCell ref="H50:H51"/>
    <mergeCell ref="G58:G59"/>
    <mergeCell ref="F54:F55"/>
    <mergeCell ref="E52:E53"/>
    <mergeCell ref="E56:E57"/>
    <mergeCell ref="E80:E81"/>
    <mergeCell ref="H82:H83"/>
    <mergeCell ref="F86:F87"/>
    <mergeCell ref="E84:E85"/>
    <mergeCell ref="E60:E61"/>
    <mergeCell ref="E64:E65"/>
    <mergeCell ref="E68:E69"/>
    <mergeCell ref="E72:E73"/>
    <mergeCell ref="F70:F71"/>
    <mergeCell ref="G74:G75"/>
    <mergeCell ref="J66:J67"/>
    <mergeCell ref="F38:F39"/>
    <mergeCell ref="F62:F63"/>
    <mergeCell ref="J128:J129"/>
    <mergeCell ref="E116:E117"/>
    <mergeCell ref="F118:F119"/>
    <mergeCell ref="H114:H115"/>
    <mergeCell ref="G122:G123"/>
    <mergeCell ref="E120:E121"/>
    <mergeCell ref="E124:E125"/>
    <mergeCell ref="E104:E105"/>
    <mergeCell ref="F102:F103"/>
    <mergeCell ref="G106:G107"/>
    <mergeCell ref="F110:F111"/>
    <mergeCell ref="I98:I99"/>
    <mergeCell ref="E108:E109"/>
    <mergeCell ref="E88:E89"/>
    <mergeCell ref="G90:G91"/>
    <mergeCell ref="F94:F95"/>
    <mergeCell ref="E92:E93"/>
    <mergeCell ref="E96:E97"/>
    <mergeCell ref="E100:E101"/>
    <mergeCell ref="F78:F79"/>
    <mergeCell ref="E76:E7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20D15-BB1F-4D60-9A81-7FB49D9E4653}">
  <dimension ref="A1:I18"/>
  <sheetViews>
    <sheetView workbookViewId="0">
      <selection activeCell="J10" sqref="J10"/>
    </sheetView>
  </sheetViews>
  <sheetFormatPr defaultRowHeight="18" x14ac:dyDescent="0.45"/>
  <cols>
    <col min="3" max="3" width="12.3984375" bestFit="1" customWidth="1"/>
    <col min="4" max="4" width="13.19921875" bestFit="1" customWidth="1"/>
    <col min="5" max="5" width="3.296875" customWidth="1"/>
    <col min="6" max="6" width="3.3984375" bestFit="1" customWidth="1"/>
    <col min="7" max="7" width="9.09765625" bestFit="1" customWidth="1"/>
    <col min="8" max="9" width="12.3984375" bestFit="1" customWidth="1"/>
  </cols>
  <sheetData>
    <row r="1" spans="1:9" x14ac:dyDescent="0.45">
      <c r="A1" t="s">
        <v>88</v>
      </c>
    </row>
    <row r="3" spans="1:9" x14ac:dyDescent="0.45">
      <c r="A3">
        <v>1</v>
      </c>
      <c r="B3" s="10">
        <v>3605107</v>
      </c>
      <c r="C3" s="10" t="s">
        <v>40</v>
      </c>
      <c r="D3" s="10" t="s">
        <v>41</v>
      </c>
      <c r="E3" s="11"/>
      <c r="F3" s="11">
        <v>1</v>
      </c>
      <c r="G3" s="10">
        <v>3652797</v>
      </c>
      <c r="H3" s="10" t="s">
        <v>67</v>
      </c>
      <c r="I3" s="10" t="s">
        <v>68</v>
      </c>
    </row>
    <row r="4" spans="1:9" x14ac:dyDescent="0.45">
      <c r="A4">
        <v>2</v>
      </c>
      <c r="B4" s="10">
        <v>3604698</v>
      </c>
      <c r="C4" s="10" t="s">
        <v>42</v>
      </c>
      <c r="D4" s="10" t="s">
        <v>43</v>
      </c>
      <c r="E4" s="11"/>
      <c r="F4" s="11">
        <v>2</v>
      </c>
      <c r="G4" s="10">
        <v>3652568</v>
      </c>
      <c r="H4" s="10" t="s">
        <v>69</v>
      </c>
      <c r="I4" s="10" t="s">
        <v>70</v>
      </c>
    </row>
    <row r="5" spans="1:9" x14ac:dyDescent="0.45">
      <c r="A5">
        <v>3</v>
      </c>
      <c r="B5" s="10">
        <v>3604619</v>
      </c>
      <c r="C5" s="10" t="s">
        <v>44</v>
      </c>
      <c r="D5" s="10" t="s">
        <v>45</v>
      </c>
      <c r="E5" s="11"/>
      <c r="F5" s="11">
        <v>3</v>
      </c>
      <c r="G5" s="10">
        <v>3652646</v>
      </c>
      <c r="H5" s="10" t="s">
        <v>71</v>
      </c>
      <c r="I5" s="10" t="s">
        <v>68</v>
      </c>
    </row>
    <row r="6" spans="1:9" x14ac:dyDescent="0.45">
      <c r="A6">
        <v>4</v>
      </c>
      <c r="B6" s="10">
        <v>3604656</v>
      </c>
      <c r="C6" s="10" t="s">
        <v>46</v>
      </c>
      <c r="D6" s="10" t="s">
        <v>41</v>
      </c>
      <c r="E6" s="11"/>
      <c r="F6" s="11">
        <v>4</v>
      </c>
      <c r="G6" s="10">
        <v>3652519</v>
      </c>
      <c r="H6" s="10" t="s">
        <v>72</v>
      </c>
      <c r="I6" s="10" t="s">
        <v>68</v>
      </c>
    </row>
    <row r="7" spans="1:9" x14ac:dyDescent="0.45">
      <c r="A7">
        <v>5</v>
      </c>
      <c r="B7" s="10">
        <v>3604666</v>
      </c>
      <c r="C7" s="10" t="s">
        <v>47</v>
      </c>
      <c r="D7" s="10" t="s">
        <v>48</v>
      </c>
      <c r="E7" s="11"/>
      <c r="F7" s="11">
        <v>5</v>
      </c>
      <c r="G7" s="10">
        <v>3652627</v>
      </c>
      <c r="H7" s="10" t="s">
        <v>73</v>
      </c>
      <c r="I7" s="10" t="s">
        <v>74</v>
      </c>
    </row>
    <row r="8" spans="1:9" x14ac:dyDescent="0.45">
      <c r="A8">
        <v>6</v>
      </c>
      <c r="B8" s="10">
        <v>3605212</v>
      </c>
      <c r="C8" s="10" t="s">
        <v>49</v>
      </c>
      <c r="D8" s="10" t="s">
        <v>50</v>
      </c>
      <c r="E8" s="11"/>
      <c r="F8" s="11">
        <v>6</v>
      </c>
      <c r="G8" s="12">
        <v>3652554</v>
      </c>
      <c r="H8" s="10" t="s">
        <v>75</v>
      </c>
      <c r="I8" s="10" t="s">
        <v>76</v>
      </c>
    </row>
    <row r="9" spans="1:9" x14ac:dyDescent="0.45">
      <c r="A9">
        <v>7</v>
      </c>
      <c r="B9" s="13">
        <v>3604569</v>
      </c>
      <c r="C9" s="14" t="s">
        <v>51</v>
      </c>
      <c r="D9" s="13" t="s">
        <v>52</v>
      </c>
      <c r="E9" s="11"/>
      <c r="F9" s="11">
        <v>7</v>
      </c>
      <c r="G9" s="10">
        <v>3652586</v>
      </c>
      <c r="H9" s="10" t="s">
        <v>77</v>
      </c>
      <c r="I9" s="10" t="s">
        <v>70</v>
      </c>
    </row>
    <row r="10" spans="1:9" x14ac:dyDescent="0.45">
      <c r="A10">
        <v>8</v>
      </c>
      <c r="B10" s="10">
        <v>3604800</v>
      </c>
      <c r="C10" s="10" t="s">
        <v>53</v>
      </c>
      <c r="D10" s="10" t="s">
        <v>54</v>
      </c>
      <c r="E10" s="11"/>
      <c r="F10" s="11">
        <v>8</v>
      </c>
      <c r="G10" s="10">
        <v>3652598</v>
      </c>
      <c r="H10" s="10" t="s">
        <v>78</v>
      </c>
      <c r="I10" s="10" t="s">
        <v>70</v>
      </c>
    </row>
    <row r="11" spans="1:9" x14ac:dyDescent="0.45">
      <c r="A11">
        <v>9</v>
      </c>
      <c r="B11" s="10">
        <v>3605108</v>
      </c>
      <c r="C11" s="10" t="s">
        <v>55</v>
      </c>
      <c r="D11" s="10" t="s">
        <v>41</v>
      </c>
      <c r="E11" s="11"/>
      <c r="F11" s="11">
        <v>9</v>
      </c>
      <c r="G11" s="10">
        <v>3652558</v>
      </c>
      <c r="H11" s="10" t="s">
        <v>79</v>
      </c>
      <c r="I11" s="10" t="s">
        <v>70</v>
      </c>
    </row>
    <row r="12" spans="1:9" x14ac:dyDescent="0.45">
      <c r="A12">
        <v>10</v>
      </c>
      <c r="B12" s="10">
        <v>3604643</v>
      </c>
      <c r="C12" s="10" t="s">
        <v>56</v>
      </c>
      <c r="D12" s="10" t="s">
        <v>41</v>
      </c>
      <c r="E12" s="11"/>
      <c r="F12" s="11">
        <v>10</v>
      </c>
      <c r="G12" s="10">
        <v>3652642</v>
      </c>
      <c r="H12" s="10" t="s">
        <v>80</v>
      </c>
      <c r="I12" s="10" t="s">
        <v>68</v>
      </c>
    </row>
    <row r="13" spans="1:9" x14ac:dyDescent="0.45">
      <c r="A13">
        <v>11</v>
      </c>
      <c r="B13" s="10">
        <v>3604895</v>
      </c>
      <c r="C13" s="10" t="s">
        <v>57</v>
      </c>
      <c r="D13" s="10" t="s">
        <v>50</v>
      </c>
      <c r="E13" s="11"/>
      <c r="F13" s="11">
        <v>11</v>
      </c>
      <c r="G13" s="10">
        <v>3652601</v>
      </c>
      <c r="H13" s="10" t="s">
        <v>81</v>
      </c>
      <c r="I13" s="10" t="s">
        <v>82</v>
      </c>
    </row>
    <row r="14" spans="1:9" x14ac:dyDescent="0.45">
      <c r="A14">
        <v>12</v>
      </c>
      <c r="B14" s="10">
        <v>3604695</v>
      </c>
      <c r="C14" s="10" t="s">
        <v>58</v>
      </c>
      <c r="D14" s="10" t="s">
        <v>59</v>
      </c>
      <c r="E14" s="11"/>
      <c r="F14" s="11">
        <v>12</v>
      </c>
      <c r="G14" s="10">
        <v>3652631</v>
      </c>
      <c r="H14" s="10" t="s">
        <v>83</v>
      </c>
      <c r="I14" s="10" t="s">
        <v>48</v>
      </c>
    </row>
    <row r="15" spans="1:9" x14ac:dyDescent="0.45">
      <c r="A15">
        <v>13</v>
      </c>
      <c r="B15" s="10">
        <v>3605216</v>
      </c>
      <c r="C15" s="10" t="s">
        <v>60</v>
      </c>
      <c r="D15" s="15" t="s">
        <v>61</v>
      </c>
      <c r="E15" s="11"/>
      <c r="F15" s="11">
        <v>13</v>
      </c>
      <c r="G15" s="10">
        <v>3652561</v>
      </c>
      <c r="H15" s="10" t="s">
        <v>84</v>
      </c>
      <c r="I15" s="10" t="s">
        <v>43</v>
      </c>
    </row>
    <row r="16" spans="1:9" x14ac:dyDescent="0.45">
      <c r="A16">
        <v>14</v>
      </c>
      <c r="B16" s="10">
        <v>3604814</v>
      </c>
      <c r="C16" s="10" t="s">
        <v>62</v>
      </c>
      <c r="D16" s="10" t="s">
        <v>63</v>
      </c>
      <c r="E16" s="11"/>
      <c r="F16" s="11">
        <v>14</v>
      </c>
      <c r="G16" s="16">
        <v>3652569</v>
      </c>
      <c r="H16" s="17" t="s">
        <v>85</v>
      </c>
      <c r="I16" s="10" t="s">
        <v>74</v>
      </c>
    </row>
    <row r="17" spans="1:9" x14ac:dyDescent="0.45">
      <c r="A17">
        <v>15</v>
      </c>
      <c r="B17" s="10">
        <v>3604722</v>
      </c>
      <c r="C17" s="10" t="s">
        <v>64</v>
      </c>
      <c r="D17" s="10" t="s">
        <v>43</v>
      </c>
      <c r="E17" s="11"/>
      <c r="F17" s="11">
        <v>15</v>
      </c>
      <c r="G17" s="18">
        <v>3652689</v>
      </c>
      <c r="H17" s="17" t="s">
        <v>86</v>
      </c>
      <c r="I17" s="10" t="s">
        <v>74</v>
      </c>
    </row>
    <row r="18" spans="1:9" x14ac:dyDescent="0.45">
      <c r="A18">
        <v>16</v>
      </c>
      <c r="B18" s="10">
        <v>3604845</v>
      </c>
      <c r="C18" s="10" t="s">
        <v>65</v>
      </c>
      <c r="D18" s="10" t="s">
        <v>66</v>
      </c>
      <c r="E18" s="11"/>
      <c r="F18" s="11">
        <v>16</v>
      </c>
      <c r="G18" s="10">
        <v>3652670</v>
      </c>
      <c r="H18" s="10" t="s">
        <v>87</v>
      </c>
      <c r="I18" s="10" t="s">
        <v>74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石川貴之</cp:lastModifiedBy>
  <cp:lastPrinted>2021-10-25T07:30:46Z</cp:lastPrinted>
  <dcterms:created xsi:type="dcterms:W3CDTF">2021-10-25T05:48:45Z</dcterms:created>
  <dcterms:modified xsi:type="dcterms:W3CDTF">2021-10-26T02:08:15Z</dcterms:modified>
</cp:coreProperties>
</file>