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50" activeTab="7"/>
  </bookViews>
  <sheets>
    <sheet name="表紙" sheetId="25" r:id="rId1"/>
    <sheet name="広告" sheetId="32" r:id="rId2"/>
    <sheet name="役員" sheetId="26" r:id="rId3"/>
    <sheet name="注意事項" sheetId="27" r:id="rId4"/>
    <sheet name="服装補足規定" sheetId="28" r:id="rId5"/>
    <sheet name="シード順位" sheetId="29" r:id="rId6"/>
    <sheet name="欠場届" sheetId="30" r:id="rId7"/>
    <sheet name="日程" sheetId="31" r:id="rId8"/>
    <sheet name="18BS" sheetId="24" r:id="rId9"/>
    <sheet name="18BD" sheetId="1" r:id="rId10"/>
    <sheet name="18GS" sheetId="2" r:id="rId11"/>
    <sheet name="18GD" sheetId="3" r:id="rId12"/>
    <sheet name="16BS予選" sheetId="4" r:id="rId13"/>
    <sheet name="16BS" sheetId="5" r:id="rId14"/>
    <sheet name="16BD予選" sheetId="6" r:id="rId15"/>
    <sheet name="16BD" sheetId="7" r:id="rId16"/>
    <sheet name="16GS" sheetId="8" r:id="rId17"/>
    <sheet name="16GD" sheetId="9" r:id="rId18"/>
    <sheet name="14BS予選" sheetId="10" r:id="rId19"/>
    <sheet name="14BS" sheetId="11" r:id="rId20"/>
    <sheet name="14BD予選" sheetId="12" r:id="rId21"/>
    <sheet name="14BD" sheetId="13" r:id="rId22"/>
    <sheet name="14GS" sheetId="14" r:id="rId23"/>
    <sheet name="14GD" sheetId="15" r:id="rId24"/>
    <sheet name="12BS予選" sheetId="16" r:id="rId25"/>
    <sheet name="12BS" sheetId="17" r:id="rId26"/>
    <sheet name="12BD予選" sheetId="18" r:id="rId27"/>
    <sheet name="12BD" sheetId="19" r:id="rId28"/>
    <sheet name="12GS" sheetId="20" r:id="rId29"/>
    <sheet name="12GD" sheetId="21" r:id="rId30"/>
    <sheet name="LL順位表" sheetId="23" r:id="rId31"/>
    <sheet name="Sheet1" sheetId="33" r:id="rId32"/>
  </sheets>
  <externalReferences>
    <externalReference r:id="rId33"/>
  </externalReferences>
  <definedNames>
    <definedName name="_xlnm.Print_Area" localSheetId="27">'12BD'!$A$1:$K$81</definedName>
    <definedName name="_xlnm.Print_Area" localSheetId="26">'12BD予選'!$A$1:$J$60</definedName>
    <definedName name="_xlnm.Print_Area" localSheetId="25">'12BS'!$A$1:$L$74</definedName>
    <definedName name="_xlnm.Print_Area" localSheetId="29">'12GD'!$A$2:$J$70</definedName>
    <definedName name="_xlnm.Print_Area" localSheetId="28">'12GS'!$A$2:$L$71</definedName>
    <definedName name="_xlnm.Print_Area" localSheetId="21">'14BD'!$A$1:$K$72</definedName>
    <definedName name="_xlnm.Print_Area" localSheetId="20">'14BD予選'!$A$1:$I$74</definedName>
    <definedName name="_xlnm.Print_Area" localSheetId="19">'14BS'!$A$1:$L$77</definedName>
    <definedName name="_xlnm.Print_Area" localSheetId="18">'14BS予選'!$A$1:$I$113</definedName>
    <definedName name="_xlnm.Print_Area" localSheetId="23">'14GD'!$A$2:$K$69</definedName>
    <definedName name="_xlnm.Print_Area" localSheetId="22">'14GS'!$A$1:$L$71</definedName>
    <definedName name="_xlnm.Print_Area" localSheetId="15">'16BD'!$A$1:$K$79</definedName>
    <definedName name="_xlnm.Print_Area" localSheetId="14">'16BD予選'!$A$1:$I$59</definedName>
    <definedName name="_xlnm.Print_Area" localSheetId="13">'16BS'!$A$1:$L$68</definedName>
    <definedName name="_xlnm.Print_Area" localSheetId="12">'16BS予選'!$A$1:$K$84</definedName>
    <definedName name="_xlnm.Print_Area" localSheetId="17">'16GD'!$A$1:$K$78</definedName>
    <definedName name="_xlnm.Print_Area" localSheetId="16">'16GS'!$A$1:$L$77</definedName>
    <definedName name="_xlnm.Print_Area" localSheetId="9">'18BD'!$A$1:$K$80</definedName>
    <definedName name="_xlnm.Print_Area" localSheetId="8">'18BS'!$A$1:$L$76</definedName>
    <definedName name="_xlnm.Print_Area" localSheetId="10">'18GS'!$A$1:$L$76</definedName>
    <definedName name="_xlnm.Print_Area" localSheetId="30">LL順位表!$A$1:$J$68</definedName>
    <definedName name="_xlnm.Print_Area" localSheetId="5">シード順位!$A$1:$K$81</definedName>
    <definedName name="_xlnm.Print_Area" localSheetId="1">広告!$A$1:$L$72</definedName>
    <definedName name="_xlnm.Print_Area" localSheetId="3">注意事項!$A$1:$E$30</definedName>
    <definedName name="_xlnm.Print_Area" localSheetId="7">日程!$A$1:$J$72</definedName>
    <definedName name="_xlnm.Print_Area" localSheetId="0">表紙!$A$1:$C$42</definedName>
    <definedName name="_xlnm.Print_Area" localSheetId="4">服装補足規定!$A$1:$J$56</definedName>
    <definedName name="_xlnm.Print_Area" localSheetId="2">役員!$A$1:$I$58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9" l="1"/>
  <c r="C65" i="19"/>
  <c r="E65" i="19"/>
  <c r="G62" i="23" l="1"/>
  <c r="G61" i="23"/>
  <c r="E69" i="14" l="1"/>
  <c r="C69" i="14"/>
  <c r="B69" i="14"/>
  <c r="B67" i="14"/>
  <c r="E65" i="14"/>
  <c r="C65" i="14"/>
  <c r="B65" i="14"/>
  <c r="E63" i="14"/>
  <c r="C63" i="14"/>
  <c r="B63" i="14"/>
  <c r="E61" i="14"/>
  <c r="C61" i="14"/>
  <c r="B61" i="14"/>
  <c r="E59" i="14"/>
  <c r="C59" i="14"/>
  <c r="B59" i="14"/>
  <c r="E57" i="14"/>
  <c r="C57" i="14"/>
  <c r="B57" i="14"/>
  <c r="E55" i="14"/>
  <c r="C55" i="14"/>
  <c r="B55" i="14"/>
  <c r="E53" i="14"/>
  <c r="C53" i="14"/>
  <c r="B53" i="14"/>
  <c r="E51" i="14"/>
  <c r="C51" i="14"/>
  <c r="B51" i="14"/>
  <c r="E49" i="14"/>
  <c r="C49" i="14"/>
  <c r="B49" i="14"/>
  <c r="E47" i="14"/>
  <c r="C47" i="14"/>
  <c r="B47" i="14"/>
  <c r="E45" i="14"/>
  <c r="C45" i="14"/>
  <c r="B45" i="14"/>
  <c r="E43" i="14"/>
  <c r="C43" i="14"/>
  <c r="B43" i="14"/>
  <c r="E41" i="14"/>
  <c r="C41" i="14"/>
  <c r="B41" i="14"/>
  <c r="E39" i="14"/>
  <c r="C39" i="14"/>
  <c r="B39" i="14"/>
  <c r="E37" i="14"/>
  <c r="C37" i="14"/>
  <c r="B37" i="14"/>
  <c r="E35" i="14"/>
  <c r="C35" i="14"/>
  <c r="B35" i="14"/>
  <c r="E33" i="14"/>
  <c r="C33" i="14"/>
  <c r="B33" i="14"/>
  <c r="E31" i="14"/>
  <c r="C31" i="14"/>
  <c r="B31" i="14"/>
  <c r="E29" i="14"/>
  <c r="C29" i="14"/>
  <c r="B29" i="14"/>
  <c r="E27" i="14"/>
  <c r="C27" i="14"/>
  <c r="B27" i="14"/>
  <c r="E25" i="14"/>
  <c r="C25" i="14"/>
  <c r="B25" i="14"/>
  <c r="E23" i="14"/>
  <c r="C23" i="14"/>
  <c r="B23" i="14"/>
  <c r="E21" i="14"/>
  <c r="C21" i="14"/>
  <c r="B21" i="14"/>
  <c r="E19" i="14"/>
  <c r="C19" i="14"/>
  <c r="B19" i="14"/>
  <c r="E17" i="14"/>
  <c r="C17" i="14"/>
  <c r="B17" i="14"/>
  <c r="E15" i="14"/>
  <c r="C15" i="14"/>
  <c r="B15" i="14"/>
  <c r="E13" i="14"/>
  <c r="C13" i="14"/>
  <c r="B13" i="14"/>
  <c r="E11" i="14"/>
  <c r="C11" i="14"/>
  <c r="B11" i="14"/>
  <c r="B9" i="14"/>
  <c r="E7" i="14"/>
  <c r="C7" i="14"/>
  <c r="B7" i="14"/>
  <c r="E37" i="21" l="1"/>
  <c r="C37" i="21"/>
  <c r="B37" i="21"/>
  <c r="E35" i="21"/>
  <c r="C35" i="21"/>
  <c r="B35" i="21"/>
  <c r="E33" i="21"/>
  <c r="C33" i="21"/>
  <c r="B33" i="21"/>
  <c r="E31" i="21"/>
  <c r="C31" i="21"/>
  <c r="B31" i="21"/>
  <c r="E29" i="21"/>
  <c r="C29" i="21"/>
  <c r="B29" i="21"/>
  <c r="E27" i="21"/>
  <c r="C27" i="21"/>
  <c r="B27" i="21"/>
  <c r="E25" i="21"/>
  <c r="C25" i="21"/>
  <c r="B25" i="21"/>
  <c r="E23" i="21"/>
  <c r="C23" i="21"/>
  <c r="B23" i="21"/>
  <c r="E21" i="21"/>
  <c r="C21" i="21"/>
  <c r="B21" i="21"/>
  <c r="E19" i="21"/>
  <c r="C19" i="21"/>
  <c r="B19" i="21"/>
  <c r="E17" i="21"/>
  <c r="C17" i="21"/>
  <c r="B17" i="21"/>
  <c r="E15" i="21"/>
  <c r="C15" i="21"/>
  <c r="B15" i="21"/>
  <c r="E13" i="21"/>
  <c r="C13" i="21"/>
  <c r="B13" i="21"/>
  <c r="E11" i="21"/>
  <c r="C11" i="21"/>
  <c r="B11" i="21"/>
  <c r="E9" i="21"/>
  <c r="C9" i="21"/>
  <c r="B9" i="21"/>
  <c r="E7" i="21"/>
  <c r="C7" i="21"/>
  <c r="B7" i="21"/>
  <c r="E70" i="20"/>
  <c r="C70" i="20"/>
  <c r="B70" i="20"/>
  <c r="E68" i="20"/>
  <c r="C68" i="20"/>
  <c r="B68" i="20"/>
  <c r="E66" i="20"/>
  <c r="C66" i="20"/>
  <c r="B66" i="20"/>
  <c r="E64" i="20"/>
  <c r="C64" i="20"/>
  <c r="B64" i="20"/>
  <c r="E62" i="20"/>
  <c r="C62" i="20"/>
  <c r="B62" i="20"/>
  <c r="E60" i="20"/>
  <c r="C60" i="20"/>
  <c r="B60" i="20"/>
  <c r="E58" i="20"/>
  <c r="C58" i="20"/>
  <c r="B58" i="20"/>
  <c r="E56" i="20"/>
  <c r="C56" i="20"/>
  <c r="B56" i="20"/>
  <c r="E54" i="20"/>
  <c r="C54" i="20"/>
  <c r="B54" i="20"/>
  <c r="E52" i="20"/>
  <c r="C52" i="20"/>
  <c r="B52" i="20"/>
  <c r="E50" i="20"/>
  <c r="C50" i="20"/>
  <c r="B50" i="20"/>
  <c r="E48" i="20"/>
  <c r="C48" i="20"/>
  <c r="B48" i="20"/>
  <c r="E46" i="20"/>
  <c r="C46" i="20"/>
  <c r="B46" i="20"/>
  <c r="E44" i="20"/>
  <c r="C44" i="20"/>
  <c r="B44" i="20"/>
  <c r="E42" i="20"/>
  <c r="C42" i="20"/>
  <c r="B42" i="20"/>
  <c r="E40" i="20"/>
  <c r="C40" i="20"/>
  <c r="B40" i="20"/>
  <c r="E38" i="20"/>
  <c r="C38" i="20"/>
  <c r="B38" i="20"/>
  <c r="E36" i="20"/>
  <c r="C36" i="20"/>
  <c r="B36" i="20"/>
  <c r="E34" i="20"/>
  <c r="C34" i="20"/>
  <c r="B34" i="20"/>
  <c r="E32" i="20"/>
  <c r="C32" i="20"/>
  <c r="B32" i="20"/>
  <c r="E30" i="20"/>
  <c r="C30" i="20"/>
  <c r="B30" i="20"/>
  <c r="E28" i="20"/>
  <c r="C28" i="20"/>
  <c r="B28" i="20"/>
  <c r="E26" i="20"/>
  <c r="C26" i="20"/>
  <c r="B26" i="20"/>
  <c r="E24" i="20"/>
  <c r="C24" i="20"/>
  <c r="B24" i="20"/>
  <c r="E22" i="20"/>
  <c r="C22" i="20"/>
  <c r="B22" i="20"/>
  <c r="E20" i="20"/>
  <c r="C20" i="20"/>
  <c r="B20" i="20"/>
  <c r="E18" i="20"/>
  <c r="C18" i="20"/>
  <c r="B18" i="20"/>
  <c r="E16" i="20"/>
  <c r="C16" i="20"/>
  <c r="B16" i="20"/>
  <c r="E14" i="20"/>
  <c r="C14" i="20"/>
  <c r="B14" i="20"/>
  <c r="E12" i="20"/>
  <c r="C12" i="20"/>
  <c r="B12" i="20"/>
  <c r="E8" i="20"/>
  <c r="C8" i="20"/>
  <c r="B8" i="20"/>
  <c r="E67" i="19"/>
  <c r="C67" i="19"/>
  <c r="B67" i="19"/>
  <c r="E59" i="19"/>
  <c r="C59" i="19"/>
  <c r="B59" i="19"/>
  <c r="E57" i="19"/>
  <c r="C57" i="19"/>
  <c r="B57" i="19"/>
  <c r="E55" i="19"/>
  <c r="C55" i="19"/>
  <c r="B55" i="19"/>
  <c r="E53" i="19"/>
  <c r="C53" i="19"/>
  <c r="B53" i="19"/>
  <c r="E51" i="19"/>
  <c r="C51" i="19"/>
  <c r="B51" i="19"/>
  <c r="E49" i="19"/>
  <c r="C49" i="19"/>
  <c r="B49" i="19"/>
  <c r="E43" i="19"/>
  <c r="C43" i="19"/>
  <c r="B43" i="19"/>
  <c r="E41" i="19"/>
  <c r="C41" i="19"/>
  <c r="B41" i="19"/>
  <c r="E39" i="19"/>
  <c r="C39" i="19"/>
  <c r="B39" i="19"/>
  <c r="E37" i="19"/>
  <c r="C37" i="19"/>
  <c r="B37" i="19"/>
  <c r="E27" i="19"/>
  <c r="C27" i="19"/>
  <c r="B27" i="19"/>
  <c r="E25" i="19"/>
  <c r="C25" i="19"/>
  <c r="B25" i="19"/>
  <c r="E23" i="19"/>
  <c r="C23" i="19"/>
  <c r="B23" i="19"/>
  <c r="E21" i="19"/>
  <c r="C21" i="19"/>
  <c r="B21" i="19"/>
  <c r="E19" i="19"/>
  <c r="C19" i="19"/>
  <c r="B19" i="19"/>
  <c r="E17" i="19"/>
  <c r="C17" i="19"/>
  <c r="B17" i="19"/>
  <c r="E15" i="19"/>
  <c r="C15" i="19"/>
  <c r="B15" i="19"/>
  <c r="E13" i="19"/>
  <c r="C13" i="19"/>
  <c r="B13" i="19"/>
  <c r="E11" i="19"/>
  <c r="C11" i="19"/>
  <c r="B11" i="19"/>
  <c r="E9" i="19"/>
  <c r="C9" i="19"/>
  <c r="B9" i="19"/>
  <c r="E7" i="19"/>
  <c r="C7" i="19"/>
  <c r="B7" i="19"/>
  <c r="E5" i="19"/>
  <c r="C5" i="19"/>
  <c r="B5" i="19"/>
  <c r="E27" i="18"/>
  <c r="C27" i="18"/>
  <c r="C63" i="19" s="1"/>
  <c r="B27" i="18"/>
  <c r="B63" i="19" s="1"/>
  <c r="E25" i="18"/>
  <c r="C25" i="18"/>
  <c r="C61" i="19" s="1"/>
  <c r="B25" i="18"/>
  <c r="B61" i="19" s="1"/>
  <c r="E23" i="18"/>
  <c r="C23" i="18"/>
  <c r="B23" i="18"/>
  <c r="E21" i="18"/>
  <c r="C21" i="18"/>
  <c r="B21" i="18"/>
  <c r="E19" i="18"/>
  <c r="C19" i="18"/>
  <c r="B19" i="18"/>
  <c r="E17" i="18"/>
  <c r="C17" i="18"/>
  <c r="B17" i="18"/>
  <c r="E15" i="18"/>
  <c r="C15" i="18"/>
  <c r="B15" i="18"/>
  <c r="E13" i="18"/>
  <c r="C13" i="18"/>
  <c r="B13" i="18"/>
  <c r="E11" i="18"/>
  <c r="C11" i="18"/>
  <c r="B11" i="18"/>
  <c r="E9" i="18"/>
  <c r="C9" i="18"/>
  <c r="B9" i="18"/>
  <c r="E7" i="18"/>
  <c r="C7" i="18"/>
  <c r="B7" i="18"/>
  <c r="E5" i="18"/>
  <c r="C5" i="18"/>
  <c r="B5" i="18"/>
  <c r="E67" i="17"/>
  <c r="C67" i="17"/>
  <c r="B67" i="17"/>
  <c r="E65" i="17"/>
  <c r="C65" i="17"/>
  <c r="B65" i="17"/>
  <c r="E61" i="17"/>
  <c r="C61" i="17"/>
  <c r="B61" i="17"/>
  <c r="E59" i="17"/>
  <c r="C59" i="17"/>
  <c r="B59" i="17"/>
  <c r="E57" i="17"/>
  <c r="C57" i="17"/>
  <c r="B57" i="17"/>
  <c r="E53" i="17"/>
  <c r="C53" i="17"/>
  <c r="B53" i="17"/>
  <c r="E51" i="17"/>
  <c r="C51" i="17"/>
  <c r="B51" i="17"/>
  <c r="E49" i="17"/>
  <c r="C49" i="17"/>
  <c r="B49" i="17"/>
  <c r="E43" i="17"/>
  <c r="C43" i="17"/>
  <c r="B43" i="17"/>
  <c r="E41" i="17"/>
  <c r="C41" i="17"/>
  <c r="B41" i="17"/>
  <c r="E37" i="17"/>
  <c r="C37" i="17"/>
  <c r="B37" i="17"/>
  <c r="E35" i="17"/>
  <c r="C35" i="17"/>
  <c r="B35" i="17"/>
  <c r="E29" i="17"/>
  <c r="C29" i="17"/>
  <c r="B29" i="17"/>
  <c r="E27" i="17"/>
  <c r="C27" i="17"/>
  <c r="B27" i="17"/>
  <c r="E23" i="17"/>
  <c r="C23" i="17"/>
  <c r="B23" i="17"/>
  <c r="E21" i="17"/>
  <c r="C21" i="17"/>
  <c r="B21" i="17"/>
  <c r="E19" i="17"/>
  <c r="C19" i="17"/>
  <c r="B19" i="17"/>
  <c r="E17" i="17"/>
  <c r="C17" i="17"/>
  <c r="B17" i="17"/>
  <c r="E5" i="17"/>
  <c r="C5" i="17"/>
  <c r="B5" i="17"/>
  <c r="P115" i="16"/>
  <c r="N115" i="16"/>
  <c r="M115" i="16"/>
  <c r="P109" i="16"/>
  <c r="N109" i="16"/>
  <c r="M109" i="16"/>
  <c r="P107" i="16"/>
  <c r="N107" i="16"/>
  <c r="M107" i="16"/>
  <c r="P105" i="16"/>
  <c r="N105" i="16"/>
  <c r="M105" i="16"/>
  <c r="P101" i="16"/>
  <c r="N101" i="16"/>
  <c r="M101" i="16"/>
  <c r="P99" i="16"/>
  <c r="N99" i="16"/>
  <c r="M99" i="16"/>
  <c r="E99" i="16"/>
  <c r="C99" i="16"/>
  <c r="B99" i="16"/>
  <c r="P93" i="16"/>
  <c r="N93" i="16"/>
  <c r="M93" i="16"/>
  <c r="E93" i="16"/>
  <c r="C93" i="16"/>
  <c r="B93" i="16"/>
  <c r="P91" i="16"/>
  <c r="N91" i="16"/>
  <c r="M91" i="16"/>
  <c r="E91" i="16"/>
  <c r="C91" i="16"/>
  <c r="B91" i="16"/>
  <c r="P89" i="16"/>
  <c r="N89" i="16"/>
  <c r="M89" i="16"/>
  <c r="P85" i="16"/>
  <c r="N85" i="16"/>
  <c r="M85" i="16"/>
  <c r="E85" i="16"/>
  <c r="C85" i="16"/>
  <c r="B85" i="16"/>
  <c r="P83" i="16"/>
  <c r="N83" i="16"/>
  <c r="M83" i="16"/>
  <c r="E83" i="16"/>
  <c r="C83" i="16"/>
  <c r="B83" i="16"/>
  <c r="P77" i="16"/>
  <c r="N77" i="16"/>
  <c r="M77" i="16"/>
  <c r="E77" i="16"/>
  <c r="C77" i="16"/>
  <c r="B77" i="16"/>
  <c r="P75" i="16"/>
  <c r="N75" i="16"/>
  <c r="M75" i="16"/>
  <c r="E75" i="16"/>
  <c r="C75" i="16"/>
  <c r="B75" i="16"/>
  <c r="P73" i="16"/>
  <c r="N73" i="16"/>
  <c r="M73" i="16"/>
  <c r="P69" i="16"/>
  <c r="N69" i="16"/>
  <c r="M69" i="16"/>
  <c r="E69" i="16"/>
  <c r="C69" i="16"/>
  <c r="B69" i="16"/>
  <c r="P67" i="16"/>
  <c r="N67" i="16"/>
  <c r="M67" i="16"/>
  <c r="E67" i="16"/>
  <c r="C67" i="16"/>
  <c r="B67" i="16"/>
  <c r="P61" i="16"/>
  <c r="N61" i="16"/>
  <c r="M61" i="16"/>
  <c r="E61" i="16"/>
  <c r="C61" i="16"/>
  <c r="B61" i="16"/>
  <c r="P59" i="16"/>
  <c r="N59" i="16"/>
  <c r="M59" i="16"/>
  <c r="E59" i="16"/>
  <c r="C59" i="16"/>
  <c r="B59" i="16"/>
  <c r="P57" i="16"/>
  <c r="N57" i="16"/>
  <c r="M57" i="16"/>
  <c r="P53" i="16"/>
  <c r="N53" i="16"/>
  <c r="M53" i="16"/>
  <c r="E53" i="16"/>
  <c r="C53" i="16"/>
  <c r="B53" i="16"/>
  <c r="P51" i="16"/>
  <c r="N51" i="16"/>
  <c r="M51" i="16"/>
  <c r="E51" i="16"/>
  <c r="C51" i="16"/>
  <c r="B51" i="16"/>
  <c r="P45" i="16"/>
  <c r="N45" i="16"/>
  <c r="M45" i="16"/>
  <c r="E45" i="16"/>
  <c r="C45" i="16"/>
  <c r="B45" i="16"/>
  <c r="P43" i="16"/>
  <c r="N43" i="16"/>
  <c r="M43" i="16"/>
  <c r="E43" i="16"/>
  <c r="C43" i="16"/>
  <c r="B43" i="16"/>
  <c r="P41" i="16"/>
  <c r="N41" i="16"/>
  <c r="M41" i="16"/>
  <c r="P37" i="16"/>
  <c r="N37" i="16"/>
  <c r="M37" i="16"/>
  <c r="E37" i="16"/>
  <c r="C37" i="16"/>
  <c r="B37" i="16"/>
  <c r="P35" i="16"/>
  <c r="N35" i="16"/>
  <c r="M35" i="16"/>
  <c r="E35" i="16"/>
  <c r="C35" i="16"/>
  <c r="B35" i="16"/>
  <c r="P29" i="16"/>
  <c r="N29" i="16"/>
  <c r="M29" i="16"/>
  <c r="E29" i="16"/>
  <c r="C29" i="16"/>
  <c r="B29" i="16"/>
  <c r="P27" i="16"/>
  <c r="N27" i="16"/>
  <c r="M27" i="16"/>
  <c r="E27" i="16"/>
  <c r="C27" i="16"/>
  <c r="B27" i="16"/>
  <c r="P25" i="16"/>
  <c r="N25" i="16"/>
  <c r="P21" i="16"/>
  <c r="N21" i="16"/>
  <c r="M21" i="16"/>
  <c r="E21" i="16"/>
  <c r="C21" i="16"/>
  <c r="B21" i="16"/>
  <c r="P19" i="16"/>
  <c r="N19" i="16"/>
  <c r="M19" i="16"/>
  <c r="E19" i="16"/>
  <c r="C19" i="16"/>
  <c r="B19" i="16"/>
  <c r="P13" i="16"/>
  <c r="N13" i="16"/>
  <c r="M13" i="16"/>
  <c r="E13" i="16"/>
  <c r="C13" i="16"/>
  <c r="B13" i="16"/>
  <c r="P11" i="16"/>
  <c r="N11" i="16"/>
  <c r="M11" i="16"/>
  <c r="E11" i="16"/>
  <c r="C11" i="16"/>
  <c r="B11" i="16"/>
  <c r="P5" i="16"/>
  <c r="N5" i="16"/>
  <c r="M5" i="16"/>
  <c r="E5" i="16"/>
  <c r="C5" i="16"/>
  <c r="B5" i="16"/>
  <c r="E68" i="15"/>
  <c r="C68" i="15"/>
  <c r="B68" i="15"/>
  <c r="E66" i="15"/>
  <c r="C66" i="15"/>
  <c r="B66" i="15"/>
  <c r="B62" i="15"/>
  <c r="E60" i="15"/>
  <c r="C60" i="15"/>
  <c r="B60" i="15"/>
  <c r="E58" i="15"/>
  <c r="C58" i="15"/>
  <c r="B58" i="15"/>
  <c r="B54" i="15"/>
  <c r="E52" i="15"/>
  <c r="C52" i="15"/>
  <c r="B52" i="15"/>
  <c r="E50" i="15"/>
  <c r="C50" i="15"/>
  <c r="B50" i="15"/>
  <c r="B46" i="15"/>
  <c r="B42" i="15"/>
  <c r="E40" i="15"/>
  <c r="C40" i="15"/>
  <c r="B40" i="15"/>
  <c r="E38" i="15"/>
  <c r="C38" i="15"/>
  <c r="B38" i="15"/>
  <c r="E36" i="15"/>
  <c r="C36" i="15"/>
  <c r="B36" i="15"/>
  <c r="E34" i="15"/>
  <c r="C34" i="15"/>
  <c r="B34" i="15"/>
  <c r="E32" i="15"/>
  <c r="C32" i="15"/>
  <c r="B32" i="15"/>
  <c r="E30" i="15"/>
  <c r="C30" i="15"/>
  <c r="B30" i="15"/>
  <c r="B26" i="15"/>
  <c r="E24" i="15"/>
  <c r="C24" i="15"/>
  <c r="B24" i="15"/>
  <c r="E22" i="15"/>
  <c r="C22" i="15"/>
  <c r="B22" i="15"/>
  <c r="E20" i="15"/>
  <c r="C20" i="15"/>
  <c r="B20" i="15"/>
  <c r="E18" i="15"/>
  <c r="C18" i="15"/>
  <c r="B18" i="15"/>
  <c r="B14" i="15"/>
  <c r="B10" i="15"/>
  <c r="E8" i="15"/>
  <c r="C8" i="15"/>
  <c r="B8" i="15"/>
  <c r="E6" i="15"/>
  <c r="C6" i="15"/>
  <c r="B6" i="15"/>
  <c r="E67" i="13"/>
  <c r="C67" i="13"/>
  <c r="B67" i="13"/>
  <c r="E65" i="13"/>
  <c r="C65" i="13"/>
  <c r="B65" i="13"/>
  <c r="E55" i="13"/>
  <c r="C55" i="13"/>
  <c r="B55" i="13"/>
  <c r="E53" i="13"/>
  <c r="C53" i="13"/>
  <c r="B53" i="13"/>
  <c r="E51" i="13"/>
  <c r="C51" i="13"/>
  <c r="B51" i="13"/>
  <c r="E49" i="13"/>
  <c r="C49" i="13"/>
  <c r="B49" i="13"/>
  <c r="E47" i="13"/>
  <c r="C47" i="13"/>
  <c r="B47" i="13"/>
  <c r="E45" i="13"/>
  <c r="C45" i="13"/>
  <c r="B45" i="13"/>
  <c r="E43" i="13"/>
  <c r="C43" i="13"/>
  <c r="B43" i="13"/>
  <c r="E41" i="13"/>
  <c r="C41" i="13"/>
  <c r="B41" i="13"/>
  <c r="E39" i="13"/>
  <c r="C39" i="13"/>
  <c r="B39" i="13"/>
  <c r="E37" i="13"/>
  <c r="C37" i="13"/>
  <c r="B37" i="13"/>
  <c r="E35" i="13"/>
  <c r="C35" i="13"/>
  <c r="B35" i="13"/>
  <c r="E33" i="13"/>
  <c r="C33" i="13"/>
  <c r="B33" i="13"/>
  <c r="E31" i="13"/>
  <c r="C31" i="13"/>
  <c r="B31" i="13"/>
  <c r="E29" i="13"/>
  <c r="C29" i="13"/>
  <c r="B29" i="13"/>
  <c r="E27" i="13"/>
  <c r="C27" i="13"/>
  <c r="B27" i="13"/>
  <c r="E25" i="13"/>
  <c r="C25" i="13"/>
  <c r="B25" i="13"/>
  <c r="E23" i="13"/>
  <c r="C23" i="13"/>
  <c r="B23" i="13"/>
  <c r="E21" i="13"/>
  <c r="C21" i="13"/>
  <c r="B21" i="13"/>
  <c r="E19" i="13"/>
  <c r="C19" i="13"/>
  <c r="B19" i="13"/>
  <c r="E17" i="13"/>
  <c r="C17" i="13"/>
  <c r="B17" i="13"/>
  <c r="E15" i="13"/>
  <c r="C15" i="13"/>
  <c r="B15" i="13"/>
  <c r="E13" i="13"/>
  <c r="C13" i="13"/>
  <c r="B13" i="13"/>
  <c r="E7" i="13"/>
  <c r="C7" i="13"/>
  <c r="B7" i="13"/>
  <c r="E5" i="13"/>
  <c r="C5" i="13"/>
  <c r="B5" i="13"/>
  <c r="E53" i="12"/>
  <c r="C53" i="12"/>
  <c r="B53" i="12"/>
  <c r="E51" i="12"/>
  <c r="C51" i="12"/>
  <c r="B51" i="12"/>
  <c r="E49" i="12"/>
  <c r="C49" i="12"/>
  <c r="B49" i="12"/>
  <c r="E47" i="12"/>
  <c r="C47" i="12"/>
  <c r="B47" i="12"/>
  <c r="E45" i="12"/>
  <c r="C45" i="12"/>
  <c r="B45" i="12"/>
  <c r="E43" i="12"/>
  <c r="C43" i="12"/>
  <c r="B43" i="12"/>
  <c r="E41" i="12"/>
  <c r="C41" i="12"/>
  <c r="B41" i="12"/>
  <c r="E39" i="12"/>
  <c r="C39" i="12"/>
  <c r="B39" i="12"/>
  <c r="E36" i="12"/>
  <c r="C36" i="12"/>
  <c r="B36" i="12"/>
  <c r="E34" i="12"/>
  <c r="C34" i="12"/>
  <c r="B34" i="12"/>
  <c r="E32" i="12"/>
  <c r="C32" i="12"/>
  <c r="B32" i="12"/>
  <c r="E30" i="12"/>
  <c r="C30" i="12"/>
  <c r="B30" i="12"/>
  <c r="E24" i="12"/>
  <c r="C24" i="12"/>
  <c r="B24" i="12"/>
  <c r="E22" i="12"/>
  <c r="C22" i="12"/>
  <c r="B22" i="12"/>
  <c r="E19" i="12"/>
  <c r="C19" i="12"/>
  <c r="B19" i="12"/>
  <c r="E17" i="12"/>
  <c r="C17" i="12"/>
  <c r="B17" i="12"/>
  <c r="E15" i="12"/>
  <c r="C15" i="12"/>
  <c r="B15" i="12"/>
  <c r="E13" i="12"/>
  <c r="C13" i="12"/>
  <c r="B13" i="12"/>
  <c r="E6" i="12"/>
  <c r="C6" i="12"/>
  <c r="B6" i="12"/>
  <c r="E5" i="12"/>
  <c r="C5" i="12"/>
  <c r="B5" i="12"/>
  <c r="E67" i="11"/>
  <c r="C67" i="11"/>
  <c r="B67" i="11"/>
  <c r="E63" i="11"/>
  <c r="C63" i="11"/>
  <c r="B63" i="11"/>
  <c r="E61" i="11"/>
  <c r="C61" i="11"/>
  <c r="B61" i="11"/>
  <c r="E57" i="11"/>
  <c r="C57" i="11"/>
  <c r="B57" i="11"/>
  <c r="E55" i="11"/>
  <c r="C55" i="11"/>
  <c r="B55" i="11"/>
  <c r="E53" i="11"/>
  <c r="C53" i="11"/>
  <c r="B53" i="11"/>
  <c r="E51" i="11"/>
  <c r="C51" i="11"/>
  <c r="B51" i="11"/>
  <c r="E49" i="11"/>
  <c r="C49" i="11"/>
  <c r="B49" i="11"/>
  <c r="E45" i="11"/>
  <c r="C45" i="11"/>
  <c r="B45" i="11"/>
  <c r="E43" i="11"/>
  <c r="C43" i="11"/>
  <c r="B43" i="11"/>
  <c r="E39" i="11"/>
  <c r="C39" i="11"/>
  <c r="B39" i="11"/>
  <c r="E37" i="11"/>
  <c r="C37" i="11"/>
  <c r="B37" i="11"/>
  <c r="E35" i="11"/>
  <c r="C35" i="11"/>
  <c r="B35" i="11"/>
  <c r="E25" i="11"/>
  <c r="C25" i="11"/>
  <c r="B25" i="11"/>
  <c r="E23" i="11"/>
  <c r="C23" i="11"/>
  <c r="B23" i="11"/>
  <c r="E21" i="11"/>
  <c r="C21" i="11"/>
  <c r="B21" i="11"/>
  <c r="E19" i="11"/>
  <c r="C19" i="11"/>
  <c r="B19" i="11"/>
  <c r="E17" i="11"/>
  <c r="C17" i="11"/>
  <c r="B17" i="11"/>
  <c r="E9" i="11"/>
  <c r="C9" i="11"/>
  <c r="B9" i="11"/>
  <c r="E5" i="11"/>
  <c r="C5" i="11"/>
  <c r="B5" i="11"/>
  <c r="E99" i="10"/>
  <c r="C99" i="10"/>
  <c r="B99" i="10"/>
  <c r="E97" i="10"/>
  <c r="C97" i="10"/>
  <c r="B97" i="10"/>
  <c r="E95" i="10"/>
  <c r="C95" i="10"/>
  <c r="B95" i="10"/>
  <c r="E93" i="10"/>
  <c r="C93" i="10"/>
  <c r="B93" i="10"/>
  <c r="E91" i="10"/>
  <c r="C91" i="10"/>
  <c r="B91" i="10"/>
  <c r="E89" i="10"/>
  <c r="C89" i="10"/>
  <c r="B89" i="10"/>
  <c r="E87" i="10"/>
  <c r="C87" i="10"/>
  <c r="B87" i="10"/>
  <c r="E85" i="10"/>
  <c r="C85" i="10"/>
  <c r="B85" i="10"/>
  <c r="E83" i="10"/>
  <c r="C83" i="10"/>
  <c r="B83" i="10"/>
  <c r="E81" i="10"/>
  <c r="C81" i="10"/>
  <c r="B81" i="10"/>
  <c r="E79" i="10"/>
  <c r="C79" i="10"/>
  <c r="B79" i="10"/>
  <c r="E77" i="10"/>
  <c r="C77" i="10"/>
  <c r="B77" i="10"/>
  <c r="E75" i="10"/>
  <c r="C75" i="10"/>
  <c r="B75" i="10"/>
  <c r="E73" i="10"/>
  <c r="C73" i="10"/>
  <c r="B73" i="10"/>
  <c r="E71" i="10"/>
  <c r="C71" i="10"/>
  <c r="B71" i="10"/>
  <c r="E69" i="10"/>
  <c r="C69" i="10"/>
  <c r="B69" i="10"/>
  <c r="E67" i="10"/>
  <c r="C67" i="10"/>
  <c r="B67" i="10"/>
  <c r="E65" i="10"/>
  <c r="C65" i="10"/>
  <c r="B65" i="10"/>
  <c r="E63" i="10"/>
  <c r="C63" i="10"/>
  <c r="B63" i="10"/>
  <c r="E61" i="10"/>
  <c r="C61" i="10"/>
  <c r="B61" i="10"/>
  <c r="E59" i="10"/>
  <c r="C59" i="10"/>
  <c r="B59" i="10"/>
  <c r="E57" i="10"/>
  <c r="C57" i="10"/>
  <c r="B57" i="10"/>
  <c r="E55" i="10"/>
  <c r="C55" i="10"/>
  <c r="B55" i="10"/>
  <c r="E53" i="10"/>
  <c r="C53" i="10"/>
  <c r="B53" i="10"/>
  <c r="E51" i="10"/>
  <c r="C51" i="10"/>
  <c r="B51" i="10"/>
  <c r="E49" i="10"/>
  <c r="C49" i="10"/>
  <c r="B49" i="10"/>
  <c r="E47" i="10"/>
  <c r="C47" i="10"/>
  <c r="B47" i="10"/>
  <c r="E45" i="10"/>
  <c r="C45" i="10"/>
  <c r="B45" i="10"/>
  <c r="E43" i="10"/>
  <c r="C43" i="10"/>
  <c r="B43" i="10"/>
  <c r="E41" i="10"/>
  <c r="C41" i="10"/>
  <c r="B41" i="10"/>
  <c r="E39" i="10"/>
  <c r="C39" i="10"/>
  <c r="B39" i="10"/>
  <c r="E37" i="10"/>
  <c r="C37" i="10"/>
  <c r="B37" i="10"/>
  <c r="E35" i="10"/>
  <c r="C35" i="10"/>
  <c r="B35" i="10"/>
  <c r="E33" i="10"/>
  <c r="C33" i="10"/>
  <c r="B33" i="10"/>
  <c r="E31" i="10"/>
  <c r="C31" i="10"/>
  <c r="B31" i="10"/>
  <c r="E29" i="10"/>
  <c r="C29" i="10"/>
  <c r="B29" i="10"/>
  <c r="E27" i="10"/>
  <c r="C27" i="10"/>
  <c r="B27" i="10"/>
  <c r="E25" i="10"/>
  <c r="C25" i="10"/>
  <c r="B25" i="10"/>
  <c r="E23" i="10"/>
  <c r="C23" i="10"/>
  <c r="B23" i="10"/>
  <c r="E21" i="10"/>
  <c r="C21" i="10"/>
  <c r="B21" i="10"/>
  <c r="E19" i="10"/>
  <c r="C19" i="10"/>
  <c r="B19" i="10"/>
  <c r="E17" i="10"/>
  <c r="C17" i="10"/>
  <c r="B17" i="10"/>
  <c r="E13" i="10"/>
  <c r="C13" i="10"/>
  <c r="B13" i="10"/>
  <c r="E11" i="10"/>
  <c r="C11" i="10"/>
  <c r="B11" i="10"/>
  <c r="E9" i="10"/>
  <c r="C9" i="10"/>
  <c r="B9" i="10"/>
  <c r="E5" i="10"/>
  <c r="C5" i="10"/>
  <c r="B5" i="10"/>
  <c r="E67" i="9"/>
  <c r="C67" i="9"/>
  <c r="B67" i="9"/>
  <c r="E65" i="9"/>
  <c r="C65" i="9"/>
  <c r="B65" i="9"/>
  <c r="B61" i="9"/>
  <c r="E59" i="9"/>
  <c r="C59" i="9"/>
  <c r="B59" i="9"/>
  <c r="E57" i="9"/>
  <c r="C57" i="9"/>
  <c r="B57" i="9"/>
  <c r="E55" i="9"/>
  <c r="C55" i="9"/>
  <c r="B55" i="9"/>
  <c r="E53" i="9"/>
  <c r="C53" i="9"/>
  <c r="B53" i="9"/>
  <c r="E51" i="9"/>
  <c r="C51" i="9"/>
  <c r="B51" i="9"/>
  <c r="E49" i="9"/>
  <c r="C49" i="9"/>
  <c r="B49" i="9"/>
  <c r="B45" i="9"/>
  <c r="E43" i="9"/>
  <c r="C43" i="9"/>
  <c r="B43" i="9"/>
  <c r="E41" i="9"/>
  <c r="C41" i="9"/>
  <c r="B41" i="9"/>
  <c r="E39" i="9"/>
  <c r="C39" i="9"/>
  <c r="B39" i="9"/>
  <c r="E37" i="9"/>
  <c r="C37" i="9"/>
  <c r="B37" i="9"/>
  <c r="E35" i="9"/>
  <c r="C35" i="9"/>
  <c r="B35" i="9"/>
  <c r="E33" i="9"/>
  <c r="C33" i="9"/>
  <c r="B33" i="9"/>
  <c r="E31" i="9"/>
  <c r="C31" i="9"/>
  <c r="B31" i="9"/>
  <c r="E29" i="9"/>
  <c r="C29" i="9"/>
  <c r="B29" i="9"/>
  <c r="B25" i="9"/>
  <c r="E23" i="9"/>
  <c r="C23" i="9"/>
  <c r="B23" i="9"/>
  <c r="E21" i="9"/>
  <c r="C21" i="9"/>
  <c r="B21" i="9"/>
  <c r="E19" i="9"/>
  <c r="C19" i="9"/>
  <c r="B19" i="9"/>
  <c r="E17" i="9"/>
  <c r="C17" i="9"/>
  <c r="B17" i="9"/>
  <c r="E15" i="9"/>
  <c r="C15" i="9"/>
  <c r="B15" i="9"/>
  <c r="E13" i="9"/>
  <c r="C13" i="9"/>
  <c r="B13" i="9"/>
  <c r="B9" i="9"/>
  <c r="E7" i="9"/>
  <c r="C7" i="9"/>
  <c r="B7" i="9"/>
  <c r="E5" i="9"/>
  <c r="C5" i="9"/>
  <c r="B5" i="9"/>
  <c r="E67" i="8"/>
  <c r="C67" i="8"/>
  <c r="B67" i="8"/>
  <c r="E65" i="8"/>
  <c r="C65" i="8"/>
  <c r="B65" i="8"/>
  <c r="E63" i="8"/>
  <c r="C63" i="8"/>
  <c r="B63" i="8"/>
  <c r="E61" i="8"/>
  <c r="C61" i="8"/>
  <c r="B61" i="8"/>
  <c r="E59" i="8"/>
  <c r="C59" i="8"/>
  <c r="B59" i="8"/>
  <c r="E57" i="8"/>
  <c r="C57" i="8"/>
  <c r="B57" i="8"/>
  <c r="E55" i="8"/>
  <c r="C55" i="8"/>
  <c r="B55" i="8"/>
  <c r="E53" i="8"/>
  <c r="C53" i="8"/>
  <c r="B53" i="8"/>
  <c r="E51" i="8"/>
  <c r="C51" i="8"/>
  <c r="B51" i="8"/>
  <c r="E49" i="8"/>
  <c r="C49" i="8"/>
  <c r="B49" i="8"/>
  <c r="E47" i="8"/>
  <c r="C47" i="8"/>
  <c r="B47" i="8"/>
  <c r="E45" i="8"/>
  <c r="C45" i="8"/>
  <c r="B45" i="8"/>
  <c r="E43" i="8"/>
  <c r="C43" i="8"/>
  <c r="B43" i="8"/>
  <c r="E41" i="8"/>
  <c r="C41" i="8"/>
  <c r="B41" i="8"/>
  <c r="E39" i="8"/>
  <c r="C39" i="8"/>
  <c r="B39" i="8"/>
  <c r="E37" i="8"/>
  <c r="C37" i="8"/>
  <c r="B37" i="8"/>
  <c r="E35" i="8"/>
  <c r="C35" i="8"/>
  <c r="B35" i="8"/>
  <c r="E33" i="8"/>
  <c r="C33" i="8"/>
  <c r="B33" i="8"/>
  <c r="E31" i="8"/>
  <c r="C31" i="8"/>
  <c r="B31" i="8"/>
  <c r="E29" i="8"/>
  <c r="C29" i="8"/>
  <c r="B29" i="8"/>
  <c r="E27" i="8"/>
  <c r="C27" i="8"/>
  <c r="B27" i="8"/>
  <c r="E25" i="8"/>
  <c r="C25" i="8"/>
  <c r="B25" i="8"/>
  <c r="E23" i="8"/>
  <c r="C23" i="8"/>
  <c r="B23" i="8"/>
  <c r="E21" i="8"/>
  <c r="C21" i="8"/>
  <c r="B21" i="8"/>
  <c r="E19" i="8"/>
  <c r="C19" i="8"/>
  <c r="B19" i="8"/>
  <c r="E17" i="8"/>
  <c r="C17" i="8"/>
  <c r="B17" i="8"/>
  <c r="E15" i="8"/>
  <c r="C15" i="8"/>
  <c r="B15" i="8"/>
  <c r="E13" i="8"/>
  <c r="C13" i="8"/>
  <c r="B13" i="8"/>
  <c r="E11" i="8"/>
  <c r="C11" i="8"/>
  <c r="B11" i="8"/>
  <c r="E9" i="8"/>
  <c r="C9" i="8"/>
  <c r="B9" i="8"/>
  <c r="E7" i="8"/>
  <c r="C7" i="8"/>
  <c r="B7" i="8"/>
  <c r="E5" i="8"/>
  <c r="C5" i="8"/>
  <c r="B5" i="8"/>
  <c r="E67" i="7"/>
  <c r="C67" i="7"/>
  <c r="B67" i="7"/>
  <c r="E65" i="7"/>
  <c r="C65" i="7"/>
  <c r="B65" i="7"/>
  <c r="E63" i="7"/>
  <c r="C63" i="7"/>
  <c r="B63" i="7"/>
  <c r="E61" i="7"/>
  <c r="C61" i="7"/>
  <c r="B61" i="7"/>
  <c r="E59" i="7"/>
  <c r="C59" i="7"/>
  <c r="B59" i="7"/>
  <c r="E57" i="7"/>
  <c r="C57" i="7"/>
  <c r="B57" i="7"/>
  <c r="E51" i="7"/>
  <c r="C51" i="7"/>
  <c r="B51" i="7"/>
  <c r="E49" i="7"/>
  <c r="C49" i="7"/>
  <c r="B49" i="7"/>
  <c r="E47" i="7"/>
  <c r="C47" i="7"/>
  <c r="B47" i="7"/>
  <c r="E45" i="7"/>
  <c r="C45" i="7"/>
  <c r="B45" i="7"/>
  <c r="E39" i="7"/>
  <c r="C39" i="7"/>
  <c r="B39" i="7"/>
  <c r="E37" i="7"/>
  <c r="C37" i="7"/>
  <c r="B37" i="7"/>
  <c r="E35" i="7"/>
  <c r="C35" i="7"/>
  <c r="B35" i="7"/>
  <c r="E33" i="7"/>
  <c r="C33" i="7"/>
  <c r="B33" i="7"/>
  <c r="E27" i="7"/>
  <c r="C27" i="7"/>
  <c r="B27" i="7"/>
  <c r="E25" i="7"/>
  <c r="C25" i="7"/>
  <c r="B25" i="7"/>
  <c r="E23" i="7"/>
  <c r="C23" i="7"/>
  <c r="B23" i="7"/>
  <c r="E21" i="7"/>
  <c r="C21" i="7"/>
  <c r="B21" i="7"/>
  <c r="E19" i="7"/>
  <c r="C19" i="7"/>
  <c r="B19" i="7"/>
  <c r="E17" i="7"/>
  <c r="C17" i="7"/>
  <c r="B17" i="7"/>
  <c r="E11" i="7"/>
  <c r="C11" i="7"/>
  <c r="B11" i="7"/>
  <c r="E9" i="7"/>
  <c r="C9" i="7"/>
  <c r="B9" i="7"/>
  <c r="E7" i="7"/>
  <c r="C7" i="7"/>
  <c r="B7" i="7"/>
  <c r="E5" i="7"/>
  <c r="C5" i="7"/>
  <c r="B5" i="7"/>
  <c r="E35" i="6"/>
  <c r="C35" i="6"/>
  <c r="B35" i="6"/>
  <c r="E33" i="6"/>
  <c r="C33" i="6"/>
  <c r="B33" i="6"/>
  <c r="E31" i="6"/>
  <c r="C31" i="6"/>
  <c r="B31" i="6"/>
  <c r="E29" i="6"/>
  <c r="C29" i="6"/>
  <c r="B29" i="6"/>
  <c r="E27" i="6"/>
  <c r="C27" i="6"/>
  <c r="B27" i="6"/>
  <c r="E25" i="6"/>
  <c r="C25" i="6"/>
  <c r="B25" i="6"/>
  <c r="E23" i="6"/>
  <c r="C23" i="6"/>
  <c r="B23" i="6"/>
  <c r="E21" i="6"/>
  <c r="C21" i="6"/>
  <c r="B21" i="6"/>
  <c r="E19" i="6"/>
  <c r="C19" i="6"/>
  <c r="B19" i="6"/>
  <c r="E17" i="6"/>
  <c r="C17" i="6"/>
  <c r="B17" i="6"/>
  <c r="E15" i="6"/>
  <c r="C15" i="6"/>
  <c r="B15" i="6"/>
  <c r="E13" i="6"/>
  <c r="C13" i="6"/>
  <c r="B13" i="6"/>
  <c r="E11" i="6"/>
  <c r="C11" i="6"/>
  <c r="B11" i="6"/>
  <c r="E9" i="6"/>
  <c r="C9" i="6"/>
  <c r="B9" i="6"/>
  <c r="E7" i="6"/>
  <c r="C7" i="6"/>
  <c r="B7" i="6"/>
  <c r="E5" i="6"/>
  <c r="C5" i="6"/>
  <c r="B5" i="6"/>
  <c r="E67" i="5"/>
  <c r="C67" i="5"/>
  <c r="B67" i="5"/>
  <c r="E65" i="5"/>
  <c r="C65" i="5"/>
  <c r="B65" i="5"/>
  <c r="E61" i="5"/>
  <c r="C61" i="5"/>
  <c r="B61" i="5"/>
  <c r="E57" i="5"/>
  <c r="C57" i="5"/>
  <c r="B57" i="5"/>
  <c r="E55" i="5"/>
  <c r="C55" i="5"/>
  <c r="B55" i="5"/>
  <c r="E53" i="5"/>
  <c r="C53" i="5"/>
  <c r="B53" i="5"/>
  <c r="E51" i="5"/>
  <c r="C51" i="5"/>
  <c r="B51" i="5"/>
  <c r="E47" i="5"/>
  <c r="C47" i="5"/>
  <c r="B47" i="5"/>
  <c r="E45" i="5"/>
  <c r="C45" i="5"/>
  <c r="B45" i="5"/>
  <c r="E43" i="5"/>
  <c r="C43" i="5"/>
  <c r="B43" i="5"/>
  <c r="E37" i="5"/>
  <c r="C37" i="5"/>
  <c r="B37" i="5"/>
  <c r="E35" i="5"/>
  <c r="C35" i="5"/>
  <c r="B35" i="5"/>
  <c r="E33" i="5"/>
  <c r="C33" i="5"/>
  <c r="B33" i="5"/>
  <c r="E29" i="5"/>
  <c r="C29" i="5"/>
  <c r="B29" i="5"/>
  <c r="E27" i="5"/>
  <c r="C27" i="5"/>
  <c r="B27" i="5"/>
  <c r="E25" i="5"/>
  <c r="C25" i="5"/>
  <c r="B25" i="5"/>
  <c r="E23" i="5"/>
  <c r="C23" i="5"/>
  <c r="B23" i="5"/>
  <c r="E21" i="5"/>
  <c r="C21" i="5"/>
  <c r="B21" i="5"/>
  <c r="E19" i="5"/>
  <c r="C19" i="5"/>
  <c r="B19" i="5"/>
  <c r="E15" i="5"/>
  <c r="C15" i="5"/>
  <c r="B15" i="5"/>
  <c r="E11" i="5"/>
  <c r="C11" i="5"/>
  <c r="B11" i="5"/>
  <c r="E9" i="5"/>
  <c r="C9" i="5"/>
  <c r="B9" i="5"/>
  <c r="E5" i="5"/>
  <c r="C5" i="5"/>
  <c r="B5" i="5"/>
  <c r="E75" i="4"/>
  <c r="C75" i="4"/>
  <c r="B75" i="4"/>
  <c r="E73" i="4"/>
  <c r="C73" i="4"/>
  <c r="E71" i="4"/>
  <c r="C71" i="4"/>
  <c r="B71" i="4"/>
  <c r="E69" i="4"/>
  <c r="C69" i="4"/>
  <c r="B69" i="4"/>
  <c r="E67" i="4"/>
  <c r="C67" i="4"/>
  <c r="B67" i="4"/>
  <c r="E65" i="4"/>
  <c r="C65" i="4"/>
  <c r="B65" i="4"/>
  <c r="E63" i="4"/>
  <c r="C63" i="4"/>
  <c r="B63" i="4"/>
  <c r="E61" i="4"/>
  <c r="C61" i="4"/>
  <c r="B61" i="4"/>
  <c r="E59" i="4"/>
  <c r="C59" i="4"/>
  <c r="B59" i="4"/>
  <c r="E57" i="4"/>
  <c r="C57" i="4"/>
  <c r="B57" i="4"/>
  <c r="E55" i="4"/>
  <c r="C55" i="4"/>
  <c r="B55" i="4"/>
  <c r="E53" i="4"/>
  <c r="C53" i="4"/>
  <c r="B53" i="4"/>
  <c r="E51" i="4"/>
  <c r="C51" i="4"/>
  <c r="B51" i="4"/>
  <c r="E49" i="4"/>
  <c r="C49" i="4"/>
  <c r="B49" i="4"/>
  <c r="E47" i="4"/>
  <c r="C47" i="4"/>
  <c r="B47" i="4"/>
  <c r="E45" i="4"/>
  <c r="C45" i="4"/>
  <c r="B45" i="4"/>
  <c r="E43" i="4"/>
  <c r="C43" i="4"/>
  <c r="B43" i="4"/>
  <c r="E41" i="4"/>
  <c r="C41" i="4"/>
  <c r="B41" i="4"/>
  <c r="E39" i="4"/>
  <c r="C39" i="4"/>
  <c r="B39" i="4"/>
  <c r="E37" i="4"/>
  <c r="C37" i="4"/>
  <c r="B37" i="4"/>
  <c r="E35" i="4"/>
  <c r="C35" i="4"/>
  <c r="B35" i="4"/>
  <c r="E33" i="4"/>
  <c r="C33" i="4"/>
  <c r="B33" i="4"/>
  <c r="E31" i="4"/>
  <c r="C31" i="4"/>
  <c r="B31" i="4"/>
  <c r="E29" i="4"/>
  <c r="C29" i="4"/>
  <c r="B29" i="4"/>
  <c r="E27" i="4"/>
  <c r="C27" i="4"/>
  <c r="B27" i="4"/>
  <c r="E25" i="4"/>
  <c r="C25" i="4"/>
  <c r="B25" i="4"/>
  <c r="E23" i="4"/>
  <c r="C23" i="4"/>
  <c r="B23" i="4"/>
  <c r="E21" i="4"/>
  <c r="C21" i="4"/>
  <c r="B21" i="4"/>
  <c r="E19" i="4"/>
  <c r="C19" i="4"/>
  <c r="B19" i="4"/>
  <c r="E17" i="4"/>
  <c r="C17" i="4"/>
  <c r="B17" i="4"/>
  <c r="E15" i="4"/>
  <c r="C15" i="4"/>
  <c r="B15" i="4"/>
  <c r="E13" i="4"/>
  <c r="C13" i="4"/>
  <c r="B13" i="4"/>
  <c r="E11" i="4"/>
  <c r="C11" i="4"/>
  <c r="B11" i="4"/>
  <c r="E9" i="4"/>
  <c r="C9" i="4"/>
  <c r="B9" i="4"/>
  <c r="E7" i="4"/>
  <c r="C7" i="4"/>
  <c r="B7" i="4"/>
  <c r="E5" i="4"/>
  <c r="C5" i="4"/>
  <c r="B5" i="4"/>
  <c r="E66" i="3"/>
  <c r="C66" i="3"/>
  <c r="B66" i="3"/>
  <c r="E64" i="3"/>
  <c r="C64" i="3"/>
  <c r="B64" i="3"/>
  <c r="B60" i="3"/>
  <c r="B56" i="3"/>
  <c r="E54" i="3"/>
  <c r="C54" i="3"/>
  <c r="B54" i="3"/>
  <c r="E52" i="3"/>
  <c r="C52" i="3"/>
  <c r="B52" i="3"/>
  <c r="E50" i="3"/>
  <c r="C50" i="3"/>
  <c r="B50" i="3"/>
  <c r="E48" i="3"/>
  <c r="C48" i="3"/>
  <c r="B48" i="3"/>
  <c r="B44" i="3"/>
  <c r="E42" i="3"/>
  <c r="C42" i="3"/>
  <c r="B42" i="3"/>
  <c r="E40" i="3"/>
  <c r="C40" i="3"/>
  <c r="B40" i="3"/>
  <c r="E38" i="3"/>
  <c r="C38" i="3"/>
  <c r="B38" i="3"/>
  <c r="E36" i="3"/>
  <c r="C36" i="3"/>
  <c r="B36" i="3"/>
  <c r="B32" i="3"/>
  <c r="E30" i="3"/>
  <c r="C30" i="3"/>
  <c r="B30" i="3"/>
  <c r="E28" i="3"/>
  <c r="C28" i="3"/>
  <c r="B28" i="3"/>
  <c r="B24" i="3"/>
  <c r="E22" i="3"/>
  <c r="C22" i="3"/>
  <c r="B22" i="3"/>
  <c r="E20" i="3"/>
  <c r="C20" i="3"/>
  <c r="B20" i="3"/>
  <c r="B16" i="3"/>
  <c r="E14" i="3"/>
  <c r="C14" i="3"/>
  <c r="B14" i="3"/>
  <c r="E12" i="3"/>
  <c r="C12" i="3"/>
  <c r="B12" i="3"/>
  <c r="B8" i="3"/>
  <c r="E6" i="3"/>
  <c r="C6" i="3"/>
  <c r="B6" i="3"/>
  <c r="E4" i="3"/>
  <c r="C4" i="3"/>
  <c r="B4" i="3"/>
  <c r="E67" i="2"/>
  <c r="C67" i="2"/>
  <c r="B67" i="2"/>
  <c r="B65" i="2"/>
  <c r="E63" i="2"/>
  <c r="C63" i="2"/>
  <c r="B63" i="2"/>
  <c r="E61" i="2"/>
  <c r="C61" i="2"/>
  <c r="B61" i="2"/>
  <c r="E59" i="2"/>
  <c r="C59" i="2"/>
  <c r="B59" i="2"/>
  <c r="E57" i="2"/>
  <c r="C57" i="2"/>
  <c r="B57" i="2"/>
  <c r="B55" i="2"/>
  <c r="E53" i="2"/>
  <c r="C53" i="2"/>
  <c r="B53" i="2"/>
  <c r="E51" i="2"/>
  <c r="C51" i="2"/>
  <c r="B51" i="2"/>
  <c r="B49" i="2"/>
  <c r="E47" i="2"/>
  <c r="C47" i="2"/>
  <c r="B47" i="2"/>
  <c r="E45" i="2"/>
  <c r="C45" i="2"/>
  <c r="B45" i="2"/>
  <c r="E43" i="2"/>
  <c r="C43" i="2"/>
  <c r="B43" i="2"/>
  <c r="E41" i="2"/>
  <c r="C41" i="2"/>
  <c r="B41" i="2"/>
  <c r="B39" i="2"/>
  <c r="E37" i="2"/>
  <c r="C37" i="2"/>
  <c r="B37" i="2"/>
  <c r="E35" i="2"/>
  <c r="C35" i="2"/>
  <c r="B35" i="2"/>
  <c r="B33" i="2"/>
  <c r="E31" i="2"/>
  <c r="C31" i="2"/>
  <c r="B31" i="2"/>
  <c r="E29" i="2"/>
  <c r="C29" i="2"/>
  <c r="B29" i="2"/>
  <c r="E27" i="2"/>
  <c r="C27" i="2"/>
  <c r="B27" i="2"/>
  <c r="B25" i="2"/>
  <c r="B23" i="2"/>
  <c r="E21" i="2"/>
  <c r="C21" i="2"/>
  <c r="B21" i="2"/>
  <c r="E19" i="2"/>
  <c r="C19" i="2"/>
  <c r="B19" i="2"/>
  <c r="B17" i="2"/>
  <c r="B15" i="2"/>
  <c r="E13" i="2"/>
  <c r="C13" i="2"/>
  <c r="B13" i="2"/>
  <c r="E11" i="2"/>
  <c r="C11" i="2"/>
  <c r="B11" i="2"/>
  <c r="E9" i="2"/>
  <c r="C9" i="2"/>
  <c r="B9" i="2"/>
  <c r="B7" i="2"/>
  <c r="E5" i="2"/>
  <c r="C5" i="2"/>
  <c r="B5" i="2"/>
  <c r="E67" i="1"/>
  <c r="C67" i="1"/>
  <c r="B67" i="1"/>
  <c r="E65" i="1"/>
  <c r="C65" i="1"/>
  <c r="B65" i="1"/>
  <c r="B61" i="1"/>
  <c r="E59" i="1"/>
  <c r="C59" i="1"/>
  <c r="B59" i="1"/>
  <c r="E57" i="1"/>
  <c r="C57" i="1"/>
  <c r="B57" i="1"/>
  <c r="E55" i="1"/>
  <c r="C55" i="1"/>
  <c r="B55" i="1"/>
  <c r="E53" i="1"/>
  <c r="C53" i="1"/>
  <c r="B53" i="1"/>
  <c r="E51" i="1"/>
  <c r="C51" i="1"/>
  <c r="B51" i="1"/>
  <c r="E49" i="1"/>
  <c r="C49" i="1"/>
  <c r="B49" i="1"/>
  <c r="E47" i="1"/>
  <c r="C47" i="1"/>
  <c r="B47" i="1"/>
  <c r="E45" i="1"/>
  <c r="C45" i="1"/>
  <c r="B45" i="1"/>
  <c r="E43" i="1"/>
  <c r="C43" i="1"/>
  <c r="B43" i="1"/>
  <c r="E41" i="1"/>
  <c r="C41" i="1"/>
  <c r="B41" i="1"/>
  <c r="E39" i="1"/>
  <c r="C39" i="1"/>
  <c r="B39" i="1"/>
  <c r="E37" i="1"/>
  <c r="C37" i="1"/>
  <c r="B37" i="1"/>
  <c r="E35" i="1"/>
  <c r="C35" i="1"/>
  <c r="B35" i="1"/>
  <c r="E33" i="1"/>
  <c r="C33" i="1"/>
  <c r="B33" i="1"/>
  <c r="E31" i="1"/>
  <c r="C31" i="1"/>
  <c r="B31" i="1"/>
  <c r="E29" i="1"/>
  <c r="C29" i="1"/>
  <c r="B29" i="1"/>
  <c r="E27" i="1"/>
  <c r="C27" i="1"/>
  <c r="B27" i="1"/>
  <c r="E25" i="1"/>
  <c r="C25" i="1"/>
  <c r="B25" i="1"/>
  <c r="E23" i="1"/>
  <c r="C23" i="1"/>
  <c r="B23" i="1"/>
  <c r="E21" i="1"/>
  <c r="C21" i="1"/>
  <c r="B21" i="1"/>
  <c r="E19" i="1"/>
  <c r="C19" i="1"/>
  <c r="B19" i="1"/>
  <c r="E17" i="1"/>
  <c r="C17" i="1"/>
  <c r="B17" i="1"/>
  <c r="E15" i="1"/>
  <c r="C15" i="1"/>
  <c r="B15" i="1"/>
  <c r="E13" i="1"/>
  <c r="C13" i="1"/>
  <c r="B13" i="1"/>
  <c r="B9" i="1"/>
  <c r="E7" i="1"/>
  <c r="C7" i="1"/>
  <c r="B7" i="1"/>
  <c r="E5" i="1"/>
  <c r="C5" i="1"/>
  <c r="B5" i="1"/>
  <c r="E67" i="24"/>
  <c r="C67" i="24"/>
  <c r="B67" i="24"/>
  <c r="E65" i="24"/>
  <c r="C65" i="24"/>
  <c r="B65" i="24"/>
  <c r="E63" i="24"/>
  <c r="C63" i="24"/>
  <c r="B63" i="24"/>
  <c r="E61" i="24"/>
  <c r="C61" i="24"/>
  <c r="B61" i="24"/>
  <c r="E59" i="24"/>
  <c r="C59" i="24"/>
  <c r="B59" i="24"/>
  <c r="E57" i="24"/>
  <c r="C57" i="24"/>
  <c r="B57" i="24"/>
  <c r="E55" i="24"/>
  <c r="C55" i="24"/>
  <c r="B55" i="24"/>
  <c r="E53" i="24"/>
  <c r="C53" i="24"/>
  <c r="B53" i="24"/>
  <c r="E51" i="24"/>
  <c r="C51" i="24"/>
  <c r="B51" i="24"/>
  <c r="E49" i="24"/>
  <c r="C49" i="24"/>
  <c r="B49" i="24"/>
  <c r="E47" i="24"/>
  <c r="C47" i="24"/>
  <c r="B47" i="24"/>
  <c r="E45" i="24"/>
  <c r="C45" i="24"/>
  <c r="B45" i="24"/>
  <c r="E43" i="24"/>
  <c r="C43" i="24"/>
  <c r="B43" i="24"/>
  <c r="E41" i="24"/>
  <c r="C41" i="24"/>
  <c r="B41" i="24"/>
  <c r="E39" i="24"/>
  <c r="C39" i="24"/>
  <c r="B39" i="24"/>
  <c r="E37" i="24"/>
  <c r="C37" i="24"/>
  <c r="B37" i="24"/>
  <c r="E35" i="24"/>
  <c r="C35" i="24"/>
  <c r="B35" i="24"/>
  <c r="E33" i="24"/>
  <c r="C33" i="24"/>
  <c r="B33" i="24"/>
  <c r="E31" i="24"/>
  <c r="C31" i="24"/>
  <c r="B31" i="24"/>
  <c r="E29" i="24"/>
  <c r="C29" i="24"/>
  <c r="B29" i="24"/>
  <c r="E27" i="24"/>
  <c r="C27" i="24"/>
  <c r="B27" i="24"/>
  <c r="E25" i="24"/>
  <c r="C25" i="24"/>
  <c r="B25" i="24"/>
  <c r="E23" i="24"/>
  <c r="C23" i="24"/>
  <c r="B23" i="24"/>
  <c r="E21" i="24"/>
  <c r="C21" i="24"/>
  <c r="B21" i="24"/>
  <c r="E19" i="24"/>
  <c r="C19" i="24"/>
  <c r="B19" i="24"/>
  <c r="E17" i="24"/>
  <c r="C17" i="24"/>
  <c r="B17" i="24"/>
  <c r="E15" i="24"/>
  <c r="C15" i="24"/>
  <c r="B15" i="24"/>
  <c r="E13" i="24"/>
  <c r="C13" i="24"/>
  <c r="B13" i="24"/>
  <c r="E11" i="24"/>
  <c r="C11" i="24"/>
  <c r="B11" i="24"/>
  <c r="E9" i="24"/>
  <c r="C9" i="24"/>
  <c r="B9" i="24"/>
  <c r="E7" i="24"/>
  <c r="C7" i="24"/>
  <c r="B7" i="24"/>
  <c r="E5" i="24"/>
  <c r="C5" i="24"/>
  <c r="B5" i="24"/>
</calcChain>
</file>

<file path=xl/sharedStrings.xml><?xml version="1.0" encoding="utf-8"?>
<sst xmlns="http://schemas.openxmlformats.org/spreadsheetml/2006/main" count="2679" uniqueCount="913">
  <si>
    <t>１８歳以下男子シングルス本戦</t>
    <rPh sb="2" eb="5">
      <t>サイイカ</t>
    </rPh>
    <rPh sb="5" eb="7">
      <t>ダンシ</t>
    </rPh>
    <rPh sb="12" eb="14">
      <t>ホンセン</t>
    </rPh>
    <phoneticPr fontId="2"/>
  </si>
  <si>
    <t>R　2</t>
    <phoneticPr fontId="2"/>
  </si>
  <si>
    <t>R　Q</t>
    <phoneticPr fontId="2"/>
  </si>
  <si>
    <t>F　S</t>
    <phoneticPr fontId="2"/>
  </si>
  <si>
    <t>F</t>
    <phoneticPr fontId="2"/>
  </si>
  <si>
    <t>(</t>
    <phoneticPr fontId="2"/>
  </si>
  <si>
    <t>)</t>
    <phoneticPr fontId="2"/>
  </si>
  <si>
    <t>１８歳以下男子ダブルス本戦</t>
    <rPh sb="2" eb="5">
      <t>サイイカ</t>
    </rPh>
    <rPh sb="5" eb="7">
      <t>ダンシ</t>
    </rPh>
    <rPh sb="11" eb="13">
      <t>ホンセン</t>
    </rPh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</si>
  <si>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</si>
  <si>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</si>
  <si>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</si>
  <si>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</si>
  <si>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</si>
  <si>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</si>
  <si>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</si>
  <si>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</si>
  <si>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</si>
  <si>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</si>
  <si>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１８歳以下女子シングルス本戦</t>
    <rPh sb="2" eb="5">
      <t>サイイカ</t>
    </rPh>
    <rPh sb="5" eb="7">
      <t>ジョシ</t>
    </rPh>
    <rPh sb="12" eb="14">
      <t>ホンセン</t>
    </rPh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</si>
  <si>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</si>
  <si>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</si>
  <si>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</si>
  <si>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</si>
  <si>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</si>
  <si>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</si>
  <si>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</si>
  <si>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</si>
  <si>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</si>
  <si>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F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</si>
  <si>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</si>
  <si>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</si>
  <si>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</si>
  <si>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</si>
  <si>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</si>
  <si>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</si>
  <si>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</si>
  <si>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</si>
  <si>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</si>
  <si>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１６歳以下男子シングルス予選</t>
    <rPh sb="2" eb="5">
      <t>サイイカ</t>
    </rPh>
    <rPh sb="5" eb="7">
      <t>ダンシ</t>
    </rPh>
    <rPh sb="12" eb="14">
      <t>ヨセン</t>
    </rPh>
    <phoneticPr fontId="2"/>
  </si>
  <si>
    <t>R F</t>
    <phoneticPr fontId="2"/>
  </si>
  <si>
    <t>Q2</t>
    <phoneticPr fontId="2"/>
  </si>
  <si>
    <t>Q4</t>
    <phoneticPr fontId="2"/>
  </si>
  <si>
    <t>Q5</t>
    <phoneticPr fontId="2"/>
  </si>
  <si>
    <t>(</t>
    <phoneticPr fontId="2"/>
  </si>
  <si>
    <t>１６歳以下男子シングルス本戦</t>
    <rPh sb="2" eb="5">
      <t>サイイカ</t>
    </rPh>
    <rPh sb="5" eb="7">
      <t>ダンシ</t>
    </rPh>
    <rPh sb="12" eb="14">
      <t>ホンセン</t>
    </rPh>
    <phoneticPr fontId="2"/>
  </si>
  <si>
    <t>１６歳以下男子ダブルス予選</t>
    <rPh sb="2" eb="5">
      <t>サイイカ</t>
    </rPh>
    <rPh sb="5" eb="7">
      <t>ダンシ</t>
    </rPh>
    <rPh sb="11" eb="13">
      <t>ヨセン</t>
    </rPh>
    <phoneticPr fontId="2"/>
  </si>
  <si>
    <t>１６歳以下男子ダブルス本戦</t>
    <rPh sb="2" eb="5">
      <t>サイイカ</t>
    </rPh>
    <rPh sb="5" eb="7">
      <t>ダンシ</t>
    </rPh>
    <rPh sb="11" eb="13">
      <t>ホンセン</t>
    </rPh>
    <phoneticPr fontId="2"/>
  </si>
  <si>
    <t>F　S</t>
    <phoneticPr fontId="2"/>
  </si>
  <si>
    <t>(</t>
    <phoneticPr fontId="2"/>
  </si>
  <si>
    <t>(</t>
    <phoneticPr fontId="2"/>
  </si>
  <si>
    <t>(</t>
    <phoneticPr fontId="2"/>
  </si>
  <si>
    <t>１６歳以下女子シングルス本戦</t>
    <rPh sb="2" eb="5">
      <t>サイイカ</t>
    </rPh>
    <rPh sb="5" eb="7">
      <t>ジョシ</t>
    </rPh>
    <rPh sb="12" eb="14">
      <t>ホンセン</t>
    </rPh>
    <phoneticPr fontId="2"/>
  </si>
  <si>
    <t>１６歳以下女子ダブルス本戦</t>
    <rPh sb="2" eb="5">
      <t>サイイカ</t>
    </rPh>
    <rPh sb="5" eb="7">
      <t>ジョシ</t>
    </rPh>
    <rPh sb="11" eb="13">
      <t>ホンセン</t>
    </rPh>
    <phoneticPr fontId="2"/>
  </si>
  <si>
    <t>)</t>
    <phoneticPr fontId="2"/>
  </si>
  <si>
    <t>(</t>
    <phoneticPr fontId="2"/>
  </si>
  <si>
    <t>１４歳以下男子シングルス予選</t>
    <rPh sb="2" eb="5">
      <t>サイイカ</t>
    </rPh>
    <rPh sb="5" eb="7">
      <t>ダンシ</t>
    </rPh>
    <rPh sb="12" eb="14">
      <t>ヨセン</t>
    </rPh>
    <phoneticPr fontId="2"/>
  </si>
  <si>
    <t>１４歳以下男子シングルス本戦</t>
    <rPh sb="2" eb="5">
      <t>サイイカ</t>
    </rPh>
    <rPh sb="5" eb="7">
      <t>ダンシ</t>
    </rPh>
    <rPh sb="12" eb="14">
      <t>ホンセン</t>
    </rPh>
    <phoneticPr fontId="2"/>
  </si>
  <si>
    <t>)</t>
    <phoneticPr fontId="2"/>
  </si>
  <si>
    <t>)</t>
    <phoneticPr fontId="2"/>
  </si>
  <si>
    <t>１４歳以下男子ダブルス予選</t>
    <rPh sb="2" eb="5">
      <t>サイイカ</t>
    </rPh>
    <rPh sb="5" eb="7">
      <t>ダンシ</t>
    </rPh>
    <rPh sb="11" eb="13">
      <t>ヨセン</t>
    </rPh>
    <phoneticPr fontId="2"/>
  </si>
  <si>
    <t>R　</t>
    <phoneticPr fontId="2"/>
  </si>
  <si>
    <t>(</t>
    <phoneticPr fontId="2"/>
  </si>
  <si>
    <t>)</t>
    <phoneticPr fontId="2"/>
  </si>
  <si>
    <t>１４歳以下男子ダブルス本戦</t>
    <rPh sb="2" eb="5">
      <t>サイイカ</t>
    </rPh>
    <rPh sb="5" eb="7">
      <t>ダンシ</t>
    </rPh>
    <rPh sb="11" eb="13">
      <t>ホンセン</t>
    </rPh>
    <phoneticPr fontId="2"/>
  </si>
  <si>
    <t>(</t>
    <phoneticPr fontId="2"/>
  </si>
  <si>
    <t>１４歳以下女子シングルス本戦</t>
    <rPh sb="2" eb="5">
      <t>サイイカ</t>
    </rPh>
    <rPh sb="5" eb="7">
      <t>ジョシ</t>
    </rPh>
    <rPh sb="12" eb="14">
      <t>ホンセン</t>
    </rPh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</si>
  <si>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</si>
  <si>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</si>
  <si>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</si>
  <si>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</si>
  <si>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１４歳以下女子ダブルス本戦</t>
    <rPh sb="2" eb="5">
      <t>サイイカ</t>
    </rPh>
    <rPh sb="5" eb="7">
      <t>ジョシ</t>
    </rPh>
    <rPh sb="11" eb="13">
      <t>ホンセン</t>
    </rPh>
    <phoneticPr fontId="2"/>
  </si>
  <si>
    <t>１２歳以下男子シングルス予選</t>
    <rPh sb="2" eb="5">
      <t>サイイカ</t>
    </rPh>
    <rPh sb="5" eb="7">
      <t>ダンシ</t>
    </rPh>
    <rPh sb="12" eb="14">
      <t>ヨセン</t>
    </rPh>
    <phoneticPr fontId="2"/>
  </si>
  <si>
    <t>R S</t>
    <phoneticPr fontId="2"/>
  </si>
  <si>
    <t>１２歳以下男子シングルス本戦</t>
    <rPh sb="2" eb="5">
      <t>サイイカ</t>
    </rPh>
    <rPh sb="5" eb="7">
      <t>ダンシ</t>
    </rPh>
    <rPh sb="12" eb="14">
      <t>ホンセン</t>
    </rPh>
    <phoneticPr fontId="2"/>
  </si>
  <si>
    <t>R　2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</si>
  <si>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</si>
  <si>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</si>
  <si>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</si>
  <si>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</si>
  <si>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１２歳以下男子ダブルス予選</t>
    <rPh sb="2" eb="5">
      <t>サイイカ</t>
    </rPh>
    <rPh sb="5" eb="7">
      <t>ダンシ</t>
    </rPh>
    <rPh sb="11" eb="13">
      <t>ヨセン</t>
    </rPh>
    <phoneticPr fontId="2"/>
  </si>
  <si>
    <t>(</t>
    <phoneticPr fontId="2"/>
  </si>
  <si>
    <t>)</t>
    <phoneticPr fontId="2"/>
  </si>
  <si>
    <t>(</t>
    <phoneticPr fontId="2"/>
  </si>
  <si>
    <t>１２歳以下男子ダブルス本戦</t>
    <rPh sb="2" eb="5">
      <t>サイイカ</t>
    </rPh>
    <rPh sb="5" eb="7">
      <t>ダンシ</t>
    </rPh>
    <rPh sb="11" eb="13">
      <t>ホンセン</t>
    </rPh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</si>
  <si>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</si>
  <si>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</si>
  <si>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</si>
  <si>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</si>
  <si>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</si>
  <si>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)</t>
    <phoneticPr fontId="2"/>
  </si>
  <si>
    <t>)</t>
    <phoneticPr fontId="2"/>
  </si>
  <si>
    <t>１２歳以下女子シングルス本戦</t>
    <rPh sb="2" eb="5">
      <t>サイイカ</t>
    </rPh>
    <rPh sb="12" eb="14">
      <t>ホンセン</t>
    </rPh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</si>
  <si>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</si>
  <si>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</si>
  <si>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</si>
  <si>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</si>
  <si>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</si>
  <si>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１２歳以下女子ダブルス本戦</t>
    <rPh sb="2" eb="5">
      <t>サイイカ</t>
    </rPh>
    <rPh sb="5" eb="7">
      <t>ジョシ</t>
    </rPh>
    <rPh sb="11" eb="13">
      <t>ホンセン</t>
    </rPh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</si>
  <si>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</si>
  <si>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</si>
  <si>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</si>
  <si>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</si>
  <si>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</si>
  <si>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</si>
  <si>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</si>
  <si>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武田　翔馬</t>
    <rPh sb="0" eb="2">
      <t>タケダ</t>
    </rPh>
    <rPh sb="3" eb="5">
      <t>ショウマ</t>
    </rPh>
    <phoneticPr fontId="17"/>
  </si>
  <si>
    <t>Ａｓｃｈ Ｔ．Ａ</t>
  </si>
  <si>
    <t>Q</t>
    <phoneticPr fontId="2"/>
  </si>
  <si>
    <t>堀江　伊吹</t>
    <rPh sb="0" eb="2">
      <t>ホリエ</t>
    </rPh>
    <rPh sb="3" eb="4">
      <t>イ</t>
    </rPh>
    <rPh sb="4" eb="5">
      <t>フ</t>
    </rPh>
    <phoneticPr fontId="17"/>
  </si>
  <si>
    <t>ＫＣＪＴＡ</t>
  </si>
  <si>
    <t>)</t>
    <phoneticPr fontId="2"/>
  </si>
  <si>
    <t>(</t>
    <phoneticPr fontId="2"/>
  </si>
  <si>
    <t>(</t>
    <phoneticPr fontId="2"/>
  </si>
  <si>
    <t>)</t>
    <phoneticPr fontId="2"/>
  </si>
  <si>
    <t>F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</si>
  <si>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</si>
  <si>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</si>
  <si>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</si>
  <si>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</si>
  <si>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R F</t>
    <phoneticPr fontId="2"/>
  </si>
  <si>
    <t>(</t>
    <phoneticPr fontId="2"/>
  </si>
  <si>
    <t>Q1</t>
    <phoneticPr fontId="2"/>
  </si>
  <si>
    <t>)</t>
    <phoneticPr fontId="2"/>
  </si>
  <si>
    <t>(</t>
    <phoneticPr fontId="2"/>
  </si>
  <si>
    <t>Q2</t>
    <phoneticPr fontId="2"/>
  </si>
  <si>
    <t>)</t>
    <phoneticPr fontId="2"/>
  </si>
  <si>
    <t>Q3</t>
    <phoneticPr fontId="2"/>
  </si>
  <si>
    <t>(</t>
    <phoneticPr fontId="2"/>
  </si>
  <si>
    <t>Q4</t>
    <phoneticPr fontId="2"/>
  </si>
  <si>
    <t>)</t>
    <phoneticPr fontId="2"/>
  </si>
  <si>
    <t>)</t>
    <phoneticPr fontId="2"/>
  </si>
  <si>
    <t>Q5</t>
    <phoneticPr fontId="2"/>
  </si>
  <si>
    <t>Q6</t>
    <phoneticPr fontId="2"/>
  </si>
  <si>
    <t>Q7</t>
    <phoneticPr fontId="2"/>
  </si>
  <si>
    <t>(</t>
    <phoneticPr fontId="2"/>
  </si>
  <si>
    <t>)</t>
    <phoneticPr fontId="2"/>
  </si>
  <si>
    <t>Q8</t>
    <phoneticPr fontId="2"/>
  </si>
  <si>
    <t>Q9</t>
    <phoneticPr fontId="2"/>
  </si>
  <si>
    <t>(</t>
    <phoneticPr fontId="2"/>
  </si>
  <si>
    <t>(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</si>
  <si>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</si>
  <si>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</si>
  <si>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</si>
  <si>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</si>
  <si>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</si>
  <si>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Ｆ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</si>
  <si>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</si>
  <si>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</si>
  <si>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</si>
  <si>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</si>
  <si>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</si>
  <si>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</si>
  <si>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</si>
  <si>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</si>
  <si>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</si>
  <si>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(</t>
    <phoneticPr fontId="2"/>
  </si>
  <si>
    <t>R　Q</t>
    <phoneticPr fontId="2"/>
  </si>
  <si>
    <t>F　S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</si>
  <si>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</si>
  <si>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</si>
  <si>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</si>
  <si>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</si>
  <si>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</si>
  <si>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</si>
  <si>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</si>
  <si>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</si>
  <si>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R　Q</t>
    <phoneticPr fontId="2"/>
  </si>
  <si>
    <t>F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</si>
  <si>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</si>
  <si>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</si>
  <si>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</si>
  <si>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</si>
  <si>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</si>
  <si>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</si>
  <si>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</si>
  <si>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</si>
  <si>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</si>
  <si>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</si>
  <si>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</si>
  <si>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</si>
  <si>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</si>
  <si>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</si>
  <si>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</si>
  <si>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</si>
  <si>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</si>
  <si>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</si>
  <si>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</si>
  <si>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</si>
  <si>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</si>
  <si>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)</t>
    <phoneticPr fontId="2"/>
  </si>
  <si>
    <t>(</t>
    <phoneticPr fontId="2"/>
  </si>
  <si>
    <t>(</t>
    <phoneticPr fontId="2"/>
  </si>
  <si>
    <t>(</t>
    <phoneticPr fontId="2"/>
  </si>
  <si>
    <t>(</t>
    <phoneticPr fontId="2"/>
  </si>
  <si>
    <t>)</t>
    <phoneticPr fontId="2"/>
  </si>
  <si>
    <t>F　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</si>
  <si>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</si>
  <si>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</si>
  <si>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</si>
  <si>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</si>
  <si>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</si>
  <si>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</si>
  <si>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</si>
  <si>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</si>
  <si>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</si>
  <si>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F</t>
    <phoneticPr fontId="2"/>
  </si>
  <si>
    <t>)</t>
    <phoneticPr fontId="2"/>
  </si>
  <si>
    <t>)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</si>
  <si>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</si>
  <si>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</si>
  <si>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</si>
  <si>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</si>
  <si>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F</t>
    <phoneticPr fontId="2"/>
  </si>
  <si>
    <t>)</t>
    <phoneticPr fontId="2"/>
  </si>
  <si>
    <t>R S</t>
    <phoneticPr fontId="2"/>
  </si>
  <si>
    <t xml:space="preserve">F </t>
    <phoneticPr fontId="2"/>
  </si>
  <si>
    <t xml:space="preserve">F </t>
    <phoneticPr fontId="2"/>
  </si>
  <si>
    <t xml:space="preserve">F </t>
    <phoneticPr fontId="2"/>
  </si>
  <si>
    <t>ケリー　ダニエル</t>
  </si>
  <si>
    <t>マス・ガイアＴＣ</t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</si>
  <si>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</si>
  <si>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</si>
  <si>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</si>
  <si>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</si>
  <si>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</si>
  <si>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</si>
  <si>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</si>
  <si>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</si>
  <si>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</si>
  <si>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</si>
  <si>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</si>
  <si>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)</t>
    <phoneticPr fontId="2"/>
  </si>
  <si>
    <t>(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</si>
  <si>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</si>
  <si>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</si>
  <si>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</si>
  <si>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</si>
  <si>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</si>
  <si>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</si>
  <si>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</si>
  <si>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(</t>
    <phoneticPr fontId="2"/>
  </si>
  <si>
    <t>(</t>
    <phoneticPr fontId="2"/>
  </si>
  <si>
    <t>(</t>
    <phoneticPr fontId="2"/>
  </si>
  <si>
    <t>F　</t>
    <phoneticPr fontId="2"/>
  </si>
  <si>
    <t>(</t>
    <phoneticPr fontId="2"/>
  </si>
  <si>
    <t>)</t>
    <phoneticPr fontId="2"/>
  </si>
  <si>
    <t>木瀬　柊真</t>
    <rPh sb="0" eb="2">
      <t>キセ</t>
    </rPh>
    <rPh sb="3" eb="4">
      <t>シュウ</t>
    </rPh>
    <rPh sb="4" eb="5">
      <t>マ</t>
    </rPh>
    <phoneticPr fontId="17"/>
  </si>
  <si>
    <t>ＣＳＪ</t>
  </si>
  <si>
    <t>坂入　悠斗</t>
    <rPh sb="0" eb="2">
      <t>サカイリ</t>
    </rPh>
    <rPh sb="3" eb="5">
      <t>ユウト</t>
    </rPh>
    <phoneticPr fontId="17"/>
  </si>
  <si>
    <t>R　2</t>
    <phoneticPr fontId="2"/>
  </si>
  <si>
    <t>R　Q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</si>
  <si>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</si>
  <si>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</si>
  <si>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</si>
  <si>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</si>
  <si>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(</t>
    <phoneticPr fontId="2"/>
  </si>
  <si>
    <t>)</t>
    <phoneticPr fontId="2"/>
  </si>
  <si>
    <t>F　S</t>
    <phoneticPr fontId="2"/>
  </si>
  <si>
    <t>)</t>
    <phoneticPr fontId="2"/>
  </si>
  <si>
    <t>(</t>
    <phoneticPr fontId="2"/>
  </si>
  <si>
    <t>)</t>
    <phoneticPr fontId="2"/>
  </si>
  <si>
    <t>塚本産業協賛第３８回茨城県ジュニアテニス選手権</t>
    <rPh sb="0" eb="2">
      <t>ツカモト</t>
    </rPh>
    <rPh sb="2" eb="4">
      <t>サンギョウ</t>
    </rPh>
    <rPh sb="4" eb="6">
      <t>キョウサン</t>
    </rPh>
    <rPh sb="6" eb="7">
      <t>ダイ</t>
    </rPh>
    <rPh sb="9" eb="10">
      <t>カイ</t>
    </rPh>
    <rPh sb="10" eb="13">
      <t>イバラキケン</t>
    </rPh>
    <rPh sb="20" eb="23">
      <t>センシュケン</t>
    </rPh>
    <phoneticPr fontId="2"/>
  </si>
  <si>
    <t>１８歳以下女子ダブルス本戦</t>
    <rPh sb="2" eb="5">
      <t>サイイカ</t>
    </rPh>
    <rPh sb="5" eb="7">
      <t>ジョシ</t>
    </rPh>
    <rPh sb="11" eb="13">
      <t>ホンセン</t>
    </rPh>
    <phoneticPr fontId="2"/>
  </si>
  <si>
    <t>Bye</t>
  </si>
  <si>
    <t>Bye</t>
    <phoneticPr fontId="2"/>
  </si>
  <si>
    <t>Bye</t>
    <phoneticPr fontId="2"/>
  </si>
  <si>
    <t>Bye</t>
    <phoneticPr fontId="2"/>
  </si>
  <si>
    <t>塚本産業協賛第３8回茨城県ジュニアテニス選手権</t>
    <rPh sb="0" eb="2">
      <t>ツカモト</t>
    </rPh>
    <rPh sb="2" eb="4">
      <t>サンギョウ</t>
    </rPh>
    <rPh sb="4" eb="6">
      <t>キョウサン</t>
    </rPh>
    <rPh sb="6" eb="7">
      <t>ダイ</t>
    </rPh>
    <rPh sb="9" eb="10">
      <t>カイ</t>
    </rPh>
    <rPh sb="10" eb="13">
      <t>イバラキケン</t>
    </rPh>
    <rPh sb="20" eb="23">
      <t>センシュケン</t>
    </rPh>
    <phoneticPr fontId="2"/>
  </si>
  <si>
    <t>塚本産業協賛第38回茨城県ジュニアテニス選手権</t>
    <rPh sb="0" eb="2">
      <t>ツカモト</t>
    </rPh>
    <rPh sb="2" eb="4">
      <t>サンギョウ</t>
    </rPh>
    <rPh sb="4" eb="6">
      <t>キョウサン</t>
    </rPh>
    <rPh sb="6" eb="7">
      <t>ダイ</t>
    </rPh>
    <rPh sb="9" eb="10">
      <t>カイ</t>
    </rPh>
    <rPh sb="10" eb="13">
      <t>イバラキケン</t>
    </rPh>
    <rPh sb="20" eb="23">
      <t>センシュケン</t>
    </rPh>
    <phoneticPr fontId="2"/>
  </si>
  <si>
    <t>Bye</t>
    <phoneticPr fontId="2"/>
  </si>
  <si>
    <t>F                 F</t>
    <phoneticPr fontId="2"/>
  </si>
  <si>
    <t>兼　関東ジュニアテニス選手権大会選考会</t>
    <rPh sb="0" eb="1">
      <t>ケン</t>
    </rPh>
    <rPh sb="2" eb="4">
      <t>カントウ</t>
    </rPh>
    <rPh sb="11" eb="14">
      <t>センシュケン</t>
    </rPh>
    <rPh sb="14" eb="16">
      <t>タイカイ</t>
    </rPh>
    <rPh sb="16" eb="19">
      <t>センコウカイ</t>
    </rPh>
    <phoneticPr fontId="17"/>
  </si>
  <si>
    <t>日時</t>
    <rPh sb="0" eb="2">
      <t>ニチジ</t>
    </rPh>
    <phoneticPr fontId="17"/>
  </si>
  <si>
    <t>会場</t>
    <rPh sb="0" eb="2">
      <t>カイジョウ</t>
    </rPh>
    <phoneticPr fontId="17"/>
  </si>
  <si>
    <t>笠松運動公園</t>
    <rPh sb="0" eb="2">
      <t>カサマツ</t>
    </rPh>
    <rPh sb="2" eb="4">
      <t>ウンドウ</t>
    </rPh>
    <rPh sb="4" eb="6">
      <t>コウエン</t>
    </rPh>
    <phoneticPr fontId="17"/>
  </si>
  <si>
    <t>県立スポーツセンター</t>
    <rPh sb="0" eb="2">
      <t>ケンリツ</t>
    </rPh>
    <phoneticPr fontId="17"/>
  </si>
  <si>
    <t>主催</t>
    <rPh sb="0" eb="2">
      <t>シュサイ</t>
    </rPh>
    <phoneticPr fontId="17"/>
  </si>
  <si>
    <t>茨城県テニス協会</t>
    <rPh sb="0" eb="3">
      <t>イバラキケン</t>
    </rPh>
    <rPh sb="6" eb="8">
      <t>キョウカイ</t>
    </rPh>
    <phoneticPr fontId="17"/>
  </si>
  <si>
    <t>主管</t>
    <rPh sb="0" eb="2">
      <t>シュカン</t>
    </rPh>
    <phoneticPr fontId="17"/>
  </si>
  <si>
    <t>：</t>
    <phoneticPr fontId="17"/>
  </si>
  <si>
    <t>茨城県テニス協会ジュニア委員会</t>
    <rPh sb="0" eb="3">
      <t>イバラキケン</t>
    </rPh>
    <rPh sb="6" eb="8">
      <t>キョウカイ</t>
    </rPh>
    <rPh sb="12" eb="15">
      <t>イインカイ</t>
    </rPh>
    <phoneticPr fontId="17"/>
  </si>
  <si>
    <t>公認</t>
    <rPh sb="0" eb="2">
      <t>コウニン</t>
    </rPh>
    <phoneticPr fontId="17"/>
  </si>
  <si>
    <t>関東テニス協会</t>
    <rPh sb="0" eb="2">
      <t>カントウ</t>
    </rPh>
    <rPh sb="5" eb="7">
      <t>キョウカイ</t>
    </rPh>
    <phoneticPr fontId="17"/>
  </si>
  <si>
    <t>協力</t>
    <rPh sb="0" eb="2">
      <t>キョウリョク</t>
    </rPh>
    <phoneticPr fontId="17"/>
  </si>
  <si>
    <t>株式会社ダンロップスポーツマーケティング</t>
    <rPh sb="0" eb="4">
      <t>カブシキガイシャ</t>
    </rPh>
    <phoneticPr fontId="17"/>
  </si>
  <si>
    <r>
      <t>☆G３</t>
    </r>
    <r>
      <rPr>
        <sz val="10"/>
        <rFont val="HG丸ｺﾞｼｯｸM-PRO"/>
        <family val="3"/>
        <charset val="128"/>
      </rPr>
      <t>B</t>
    </r>
    <phoneticPr fontId="17"/>
  </si>
  <si>
    <t>：</t>
    <phoneticPr fontId="17"/>
  </si>
  <si>
    <t>第38回茨城県ジュニアテニス選手権大会</t>
    <rPh sb="4" eb="7">
      <t>イバラキケン</t>
    </rPh>
    <rPh sb="14" eb="17">
      <t>センシュケン</t>
    </rPh>
    <rPh sb="17" eb="19">
      <t>タイカイ</t>
    </rPh>
    <phoneticPr fontId="17"/>
  </si>
  <si>
    <r>
      <rPr>
        <sz val="16"/>
        <rFont val="HG丸ｺﾞｼｯｸM-PRO"/>
        <family val="3"/>
        <charset val="128"/>
      </rPr>
      <t>平成３０年３月２４日(土) ３月３０日(金)</t>
    </r>
    <r>
      <rPr>
        <sz val="14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予備日３月３１日（土）</t>
    </r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rPh sb="18" eb="19">
      <t>ニチ</t>
    </rPh>
    <rPh sb="20" eb="21">
      <t>キン</t>
    </rPh>
    <rPh sb="23" eb="26">
      <t>ヨビビ</t>
    </rPh>
    <rPh sb="27" eb="28">
      <t>ガツ</t>
    </rPh>
    <rPh sb="30" eb="31">
      <t>ニチ</t>
    </rPh>
    <rPh sb="32" eb="33">
      <t>ド</t>
    </rPh>
    <phoneticPr fontId="17"/>
  </si>
  <si>
    <r>
      <t>予選　３月３日(土),３月４日(日)　</t>
    </r>
    <r>
      <rPr>
        <sz val="14"/>
        <rFont val="HG丸ｺﾞｼｯｸM-PRO"/>
        <family val="3"/>
        <charset val="128"/>
      </rPr>
      <t>予備日3月1１日(日)</t>
    </r>
    <rPh sb="0" eb="2">
      <t>ヨセン</t>
    </rPh>
    <rPh sb="4" eb="5">
      <t>ガツ</t>
    </rPh>
    <rPh sb="6" eb="7">
      <t>ニチ</t>
    </rPh>
    <rPh sb="8" eb="9">
      <t>ド</t>
    </rPh>
    <rPh sb="12" eb="13">
      <t>ガツ</t>
    </rPh>
    <rPh sb="14" eb="15">
      <t>カ</t>
    </rPh>
    <rPh sb="16" eb="17">
      <t>ニチ</t>
    </rPh>
    <rPh sb="19" eb="22">
      <t>ヨビビ</t>
    </rPh>
    <rPh sb="23" eb="24">
      <t>ガツ</t>
    </rPh>
    <rPh sb="26" eb="27">
      <t>ニチ</t>
    </rPh>
    <rPh sb="28" eb="29">
      <t>ニチ</t>
    </rPh>
    <phoneticPr fontId="17"/>
  </si>
  <si>
    <t>大会役員</t>
    <phoneticPr fontId="2"/>
  </si>
  <si>
    <t>大会会長</t>
    <phoneticPr fontId="17"/>
  </si>
  <si>
    <t>黒澤　弘忠</t>
    <phoneticPr fontId="17"/>
  </si>
  <si>
    <t>大会副会長</t>
    <phoneticPr fontId="17"/>
  </si>
  <si>
    <t>亀村　正子</t>
    <phoneticPr fontId="17"/>
  </si>
  <si>
    <t>大会顧問</t>
    <phoneticPr fontId="17"/>
  </si>
  <si>
    <t>高橋　酉蔵</t>
    <phoneticPr fontId="17"/>
  </si>
  <si>
    <t>久保田　護</t>
    <phoneticPr fontId="17"/>
  </si>
  <si>
    <t>勝田　茂</t>
    <phoneticPr fontId="17"/>
  </si>
  <si>
    <r>
      <t>保坂　和</t>
    </r>
    <r>
      <rPr>
        <sz val="10.5"/>
        <rFont val="Century"/>
        <family val="1"/>
      </rPr>
      <t/>
    </r>
    <phoneticPr fontId="17"/>
  </si>
  <si>
    <t>保坂　嘉男</t>
    <phoneticPr fontId="17"/>
  </si>
  <si>
    <t>直井　啓吾</t>
    <phoneticPr fontId="17"/>
  </si>
  <si>
    <t>掛札　岩男</t>
    <rPh sb="0" eb="2">
      <t>カケフダ</t>
    </rPh>
    <rPh sb="3" eb="5">
      <t>イワオ</t>
    </rPh>
    <phoneticPr fontId="17"/>
  </si>
  <si>
    <t>三国　晃</t>
    <phoneticPr fontId="17"/>
  </si>
  <si>
    <t>星　通</t>
    <rPh sb="0" eb="1">
      <t>ホシ</t>
    </rPh>
    <rPh sb="2" eb="3">
      <t>ツウ</t>
    </rPh>
    <phoneticPr fontId="17"/>
  </si>
  <si>
    <t>大会委員長</t>
    <phoneticPr fontId="17"/>
  </si>
  <si>
    <t>坂田　寛</t>
    <rPh sb="0" eb="2">
      <t>サカタ</t>
    </rPh>
    <rPh sb="3" eb="4">
      <t>カン</t>
    </rPh>
    <phoneticPr fontId="17"/>
  </si>
  <si>
    <t>大会副委員長</t>
  </si>
  <si>
    <t>渡邊　義孝</t>
    <phoneticPr fontId="17"/>
  </si>
  <si>
    <t>沼尻　満男</t>
    <rPh sb="4" eb="5">
      <t>オトコ</t>
    </rPh>
    <phoneticPr fontId="17"/>
  </si>
  <si>
    <t>大会委員</t>
    <phoneticPr fontId="17"/>
  </si>
  <si>
    <t>白戸　元文</t>
    <rPh sb="0" eb="2">
      <t>ハクト</t>
    </rPh>
    <rPh sb="3" eb="4">
      <t>モト</t>
    </rPh>
    <rPh sb="4" eb="5">
      <t>ブミ</t>
    </rPh>
    <phoneticPr fontId="17"/>
  </si>
  <si>
    <t>萩谷　弘通</t>
  </si>
  <si>
    <t>中野　雅一</t>
  </si>
  <si>
    <t>加治　芳行</t>
    <rPh sb="0" eb="2">
      <t>カジ</t>
    </rPh>
    <rPh sb="3" eb="5">
      <t>ヨシユキ</t>
    </rPh>
    <phoneticPr fontId="17"/>
  </si>
  <si>
    <t>福田　民雄</t>
    <rPh sb="0" eb="2">
      <t>フクダ</t>
    </rPh>
    <rPh sb="3" eb="5">
      <t>タミオ</t>
    </rPh>
    <phoneticPr fontId="17"/>
  </si>
  <si>
    <t>石原　保彦</t>
    <rPh sb="0" eb="2">
      <t>イシハラ</t>
    </rPh>
    <rPh sb="3" eb="5">
      <t>ヤスヒコ</t>
    </rPh>
    <phoneticPr fontId="17"/>
  </si>
  <si>
    <t>五十嵐　貴裕</t>
    <rPh sb="0" eb="3">
      <t>イガラシ</t>
    </rPh>
    <rPh sb="4" eb="5">
      <t>キ</t>
    </rPh>
    <rPh sb="5" eb="6">
      <t>ユウ</t>
    </rPh>
    <phoneticPr fontId="17"/>
  </si>
  <si>
    <t>小池　典夫</t>
    <rPh sb="0" eb="2">
      <t>コイケ</t>
    </rPh>
    <rPh sb="3" eb="5">
      <t>ノリオ</t>
    </rPh>
    <phoneticPr fontId="17"/>
  </si>
  <si>
    <t>冨田　真智子</t>
    <rPh sb="0" eb="2">
      <t>トミタ</t>
    </rPh>
    <rPh sb="3" eb="6">
      <t>マチコ</t>
    </rPh>
    <phoneticPr fontId="17"/>
  </si>
  <si>
    <t>吉成　眞一</t>
    <rPh sb="0" eb="2">
      <t>ヨシナリ</t>
    </rPh>
    <rPh sb="3" eb="5">
      <t>シンイチ</t>
    </rPh>
    <phoneticPr fontId="17"/>
  </si>
  <si>
    <t>穐本　貴通</t>
    <rPh sb="0" eb="2">
      <t>アキモト</t>
    </rPh>
    <rPh sb="3" eb="4">
      <t>タカ</t>
    </rPh>
    <rPh sb="4" eb="5">
      <t>ツウ</t>
    </rPh>
    <phoneticPr fontId="17"/>
  </si>
  <si>
    <t>平山　善規</t>
    <rPh sb="0" eb="2">
      <t>ヒラヤマ</t>
    </rPh>
    <rPh sb="3" eb="4">
      <t>ゼン</t>
    </rPh>
    <rPh sb="4" eb="5">
      <t>キ</t>
    </rPh>
    <phoneticPr fontId="17"/>
  </si>
  <si>
    <t>井上　佳久</t>
    <rPh sb="0" eb="2">
      <t>イノウエ</t>
    </rPh>
    <rPh sb="3" eb="5">
      <t>ヨシヒサ</t>
    </rPh>
    <phoneticPr fontId="17"/>
  </si>
  <si>
    <t>高野　文雄</t>
    <rPh sb="0" eb="2">
      <t>タカノ</t>
    </rPh>
    <rPh sb="3" eb="5">
      <t>フミオ</t>
    </rPh>
    <phoneticPr fontId="17"/>
  </si>
  <si>
    <t>仲田　薫</t>
    <rPh sb="0" eb="2">
      <t>ナカタ</t>
    </rPh>
    <rPh sb="3" eb="4">
      <t>カオル</t>
    </rPh>
    <phoneticPr fontId="17"/>
  </si>
  <si>
    <t>柴崎　茂</t>
    <rPh sb="0" eb="2">
      <t>シバサキ</t>
    </rPh>
    <rPh sb="3" eb="4">
      <t>シゲ</t>
    </rPh>
    <phoneticPr fontId="17"/>
  </si>
  <si>
    <t>緑川　仁</t>
    <rPh sb="0" eb="2">
      <t>ミドリカワ</t>
    </rPh>
    <rPh sb="3" eb="4">
      <t>ジン</t>
    </rPh>
    <phoneticPr fontId="17"/>
  </si>
  <si>
    <t>　関根　裕一　</t>
    <rPh sb="1" eb="3">
      <t>セキネ</t>
    </rPh>
    <rPh sb="4" eb="6">
      <t>ユウイチ</t>
    </rPh>
    <phoneticPr fontId="17"/>
  </si>
  <si>
    <t>大会運営委員長</t>
    <rPh sb="0" eb="2">
      <t>タイカイ</t>
    </rPh>
    <rPh sb="2" eb="4">
      <t>ウンエイ</t>
    </rPh>
    <rPh sb="4" eb="7">
      <t>イインチョウ</t>
    </rPh>
    <phoneticPr fontId="36"/>
  </si>
  <si>
    <t>沼尻　満男</t>
    <phoneticPr fontId="17"/>
  </si>
  <si>
    <t>(ジュニア委員長)</t>
    <rPh sb="5" eb="7">
      <t>イイン</t>
    </rPh>
    <rPh sb="7" eb="8">
      <t>チョウ</t>
    </rPh>
    <phoneticPr fontId="17"/>
  </si>
  <si>
    <t>運営役員</t>
  </si>
  <si>
    <t>ﾄｰﾅﾒﾝﾄ･ﾃﾞｨﾚｸﾀｰ</t>
    <phoneticPr fontId="17"/>
  </si>
  <si>
    <t>沼尻　満男</t>
    <phoneticPr fontId="17"/>
  </si>
  <si>
    <t>ﾄｰﾅﾒﾝﾄ･ﾚﾌｪﾘｰ</t>
    <phoneticPr fontId="17"/>
  </si>
  <si>
    <t>石川　貴之</t>
    <phoneticPr fontId="17"/>
  </si>
  <si>
    <t>競技委員</t>
    <phoneticPr fontId="17"/>
  </si>
  <si>
    <t>上田　憲太郎</t>
    <phoneticPr fontId="17"/>
  </si>
  <si>
    <t>正木　和美</t>
    <phoneticPr fontId="17"/>
  </si>
  <si>
    <t>野本　由美子</t>
    <phoneticPr fontId="17"/>
  </si>
  <si>
    <t>平野　徳浩</t>
    <phoneticPr fontId="17"/>
  </si>
  <si>
    <t>平山　善規</t>
    <phoneticPr fontId="17"/>
  </si>
  <si>
    <t>小神野　夏樹</t>
    <phoneticPr fontId="17"/>
  </si>
  <si>
    <t>木村　邦子</t>
    <rPh sb="0" eb="2">
      <t>キムラ</t>
    </rPh>
    <rPh sb="3" eb="5">
      <t>クニコ</t>
    </rPh>
    <phoneticPr fontId="17"/>
  </si>
  <si>
    <t>朝比奈　通子</t>
    <rPh sb="0" eb="3">
      <t>アサヒナ</t>
    </rPh>
    <rPh sb="4" eb="5">
      <t>ツウ</t>
    </rPh>
    <rPh sb="5" eb="6">
      <t>コ</t>
    </rPh>
    <phoneticPr fontId="17"/>
  </si>
  <si>
    <t>穐本　貴通</t>
    <rPh sb="0" eb="2">
      <t>アキモト</t>
    </rPh>
    <rPh sb="3" eb="5">
      <t>タカミチ</t>
    </rPh>
    <phoneticPr fontId="17"/>
  </si>
  <si>
    <t>鯨井　章二</t>
    <rPh sb="0" eb="2">
      <t>クジライ</t>
    </rPh>
    <rPh sb="3" eb="5">
      <t>ショウジ</t>
    </rPh>
    <phoneticPr fontId="17"/>
  </si>
  <si>
    <t>沼尻　克枝</t>
    <phoneticPr fontId="17"/>
  </si>
  <si>
    <t>村井　淳平</t>
    <rPh sb="0" eb="2">
      <t>ムライ</t>
    </rPh>
    <rPh sb="3" eb="5">
      <t>ジュンペイ</t>
    </rPh>
    <phoneticPr fontId="17"/>
  </si>
  <si>
    <t>《J T Aジュニア憲章》</t>
    <rPh sb="10" eb="12">
      <t>ケンショウ</t>
    </rPh>
    <phoneticPr fontId="17"/>
  </si>
  <si>
    <t>この一球は絶対無二の一球なり、されば身心をあげて一打すべし。</t>
    <rPh sb="2" eb="3">
      <t>イチ</t>
    </rPh>
    <rPh sb="3" eb="4">
      <t>キュウ</t>
    </rPh>
    <rPh sb="5" eb="7">
      <t>ゼッタイ</t>
    </rPh>
    <rPh sb="7" eb="9">
      <t>ムニ</t>
    </rPh>
    <rPh sb="10" eb="12">
      <t>イチキュウ</t>
    </rPh>
    <rPh sb="18" eb="20">
      <t>シンシン</t>
    </rPh>
    <rPh sb="24" eb="26">
      <t>イチダ</t>
    </rPh>
    <phoneticPr fontId="17"/>
  </si>
  <si>
    <t>この一球一打に技を磨き体力を鍛え精神力を養うべきなり。</t>
    <rPh sb="2" eb="4">
      <t>イチキュウ</t>
    </rPh>
    <rPh sb="4" eb="6">
      <t>イチダ</t>
    </rPh>
    <rPh sb="7" eb="8">
      <t>ワザ</t>
    </rPh>
    <rPh sb="9" eb="10">
      <t>ミガ</t>
    </rPh>
    <rPh sb="11" eb="13">
      <t>タイリョク</t>
    </rPh>
    <rPh sb="14" eb="15">
      <t>キタ</t>
    </rPh>
    <rPh sb="16" eb="19">
      <t>セイシンリョク</t>
    </rPh>
    <rPh sb="20" eb="21">
      <t>ヤシナ</t>
    </rPh>
    <phoneticPr fontId="17"/>
  </si>
  <si>
    <t>この一打に今の自己を発揮すべし。これを庭球する心という。</t>
    <rPh sb="2" eb="4">
      <t>イチダ</t>
    </rPh>
    <rPh sb="5" eb="6">
      <t>イマ</t>
    </rPh>
    <rPh sb="7" eb="9">
      <t>ジコ</t>
    </rPh>
    <rPh sb="10" eb="12">
      <t>ハッキ</t>
    </rPh>
    <rPh sb="19" eb="21">
      <t>テイキュウ</t>
    </rPh>
    <rPh sb="23" eb="24">
      <t>ココロ</t>
    </rPh>
    <phoneticPr fontId="17"/>
  </si>
  <si>
    <t>福田　雅之助</t>
    <rPh sb="0" eb="2">
      <t>フクダ</t>
    </rPh>
    <rPh sb="3" eb="4">
      <t>ミヤビ</t>
    </rPh>
    <rPh sb="4" eb="5">
      <t>ノ</t>
    </rPh>
    <rPh sb="5" eb="6">
      <t>スケ</t>
    </rPh>
    <phoneticPr fontId="17"/>
  </si>
  <si>
    <t>テニスに親しむ</t>
    <rPh sb="4" eb="5">
      <t>シタ</t>
    </rPh>
    <phoneticPr fontId="17"/>
  </si>
  <si>
    <t>心身ともにたくましく育つように、スポーツ心を身につけよう。</t>
    <rPh sb="0" eb="2">
      <t>シンシン</t>
    </rPh>
    <rPh sb="10" eb="11">
      <t>ソダ</t>
    </rPh>
    <rPh sb="20" eb="21">
      <t>ココロ</t>
    </rPh>
    <rPh sb="22" eb="23">
      <t>ミ</t>
    </rPh>
    <phoneticPr fontId="17"/>
  </si>
  <si>
    <t>テニスを楽しむ</t>
    <rPh sb="4" eb="5">
      <t>タノ</t>
    </rPh>
    <phoneticPr fontId="17"/>
  </si>
  <si>
    <t>全国の仲間とコミュニケーションを図り、テニスの輪を広げよう。</t>
    <rPh sb="0" eb="2">
      <t>ゼンコク</t>
    </rPh>
    <rPh sb="3" eb="5">
      <t>ナカマ</t>
    </rPh>
    <rPh sb="16" eb="17">
      <t>ハカ</t>
    </rPh>
    <rPh sb="23" eb="24">
      <t>ワ</t>
    </rPh>
    <rPh sb="25" eb="26">
      <t>ヒロ</t>
    </rPh>
    <phoneticPr fontId="17"/>
  </si>
  <si>
    <t>テニスを理解する</t>
    <rPh sb="4" eb="6">
      <t>リカイ</t>
    </rPh>
    <phoneticPr fontId="17"/>
  </si>
  <si>
    <t>ルールを理解し、正しいマナーと思いやりの気持ちを養おう。</t>
    <rPh sb="4" eb="6">
      <t>リカイ</t>
    </rPh>
    <rPh sb="8" eb="9">
      <t>タダ</t>
    </rPh>
    <rPh sb="15" eb="16">
      <t>オモ</t>
    </rPh>
    <rPh sb="20" eb="22">
      <t>キモ</t>
    </rPh>
    <rPh sb="24" eb="25">
      <t>ヤシナ</t>
    </rPh>
    <phoneticPr fontId="17"/>
  </si>
  <si>
    <t>テニスを競う</t>
    <rPh sb="4" eb="5">
      <t>キソ</t>
    </rPh>
    <phoneticPr fontId="17"/>
  </si>
  <si>
    <t>育成・強化を通じて、お互いに競い合い、理想を追求しよう。</t>
    <rPh sb="0" eb="2">
      <t>イクセイ</t>
    </rPh>
    <rPh sb="3" eb="5">
      <t>キョウカ</t>
    </rPh>
    <rPh sb="6" eb="7">
      <t>ツウ</t>
    </rPh>
    <rPh sb="11" eb="12">
      <t>タガ</t>
    </rPh>
    <rPh sb="14" eb="15">
      <t>キソ</t>
    </rPh>
    <rPh sb="16" eb="17">
      <t>ア</t>
    </rPh>
    <rPh sb="19" eb="21">
      <t>リソウ</t>
    </rPh>
    <rPh sb="22" eb="24">
      <t>ツイキュウ</t>
    </rPh>
    <phoneticPr fontId="17"/>
  </si>
  <si>
    <t>(財)日本テニス協会は、地域テニス協会、都道府県テニス協会や全国の指導者、保護者と連携し、将来の日本を担う子供たちが、健全で活力あるスポーツ活動を行うことを願い　JTAジュニア憲章を制定する。</t>
    <rPh sb="1" eb="2">
      <t>ザイ</t>
    </rPh>
    <rPh sb="3" eb="5">
      <t>ニホン</t>
    </rPh>
    <rPh sb="8" eb="10">
      <t>キョウカイ</t>
    </rPh>
    <rPh sb="12" eb="14">
      <t>チイキ</t>
    </rPh>
    <rPh sb="17" eb="19">
      <t>キョウカイ</t>
    </rPh>
    <rPh sb="20" eb="24">
      <t>トドウフケン</t>
    </rPh>
    <rPh sb="27" eb="29">
      <t>キョウカイ</t>
    </rPh>
    <rPh sb="30" eb="32">
      <t>ゼンコク</t>
    </rPh>
    <rPh sb="33" eb="36">
      <t>シドウシャ</t>
    </rPh>
    <rPh sb="37" eb="40">
      <t>ホゴシャ</t>
    </rPh>
    <rPh sb="41" eb="43">
      <t>レンケイ</t>
    </rPh>
    <rPh sb="45" eb="47">
      <t>ショウライ</t>
    </rPh>
    <rPh sb="48" eb="50">
      <t>ニホン</t>
    </rPh>
    <rPh sb="51" eb="52">
      <t>ニナ</t>
    </rPh>
    <rPh sb="53" eb="55">
      <t>コドモ</t>
    </rPh>
    <rPh sb="59" eb="61">
      <t>ケンゼン</t>
    </rPh>
    <rPh sb="62" eb="64">
      <t>カツリョク</t>
    </rPh>
    <rPh sb="70" eb="72">
      <t>カツドウ</t>
    </rPh>
    <rPh sb="73" eb="74">
      <t>オコナ</t>
    </rPh>
    <rPh sb="78" eb="79">
      <t>ネガ</t>
    </rPh>
    <rPh sb="88" eb="90">
      <t>ケンショウ</t>
    </rPh>
    <rPh sb="91" eb="93">
      <t>セイテイ</t>
    </rPh>
    <phoneticPr fontId="17"/>
  </si>
  <si>
    <t>制定　2006年2月2日</t>
    <rPh sb="0" eb="2">
      <t>セイテイ</t>
    </rPh>
    <rPh sb="7" eb="8">
      <t>ネン</t>
    </rPh>
    <rPh sb="9" eb="10">
      <t>ガツ</t>
    </rPh>
    <rPh sb="11" eb="12">
      <t>ニチ</t>
    </rPh>
    <phoneticPr fontId="17"/>
  </si>
  <si>
    <t>大会注意事項</t>
    <rPh sb="0" eb="1">
      <t>ダイ</t>
    </rPh>
    <rPh sb="1" eb="2">
      <t>カイ</t>
    </rPh>
    <rPh sb="2" eb="3">
      <t>チュウ</t>
    </rPh>
    <rPh sb="3" eb="4">
      <t>イ</t>
    </rPh>
    <rPh sb="4" eb="5">
      <t>コト</t>
    </rPh>
    <rPh sb="5" eb="6">
      <t>コウ</t>
    </rPh>
    <phoneticPr fontId="17"/>
  </si>
  <si>
    <t>受付</t>
    <rPh sb="0" eb="2">
      <t>ウケツケ</t>
    </rPh>
    <phoneticPr fontId="17"/>
  </si>
  <si>
    <r>
      <t>受付は、</t>
    </r>
    <r>
      <rPr>
        <u/>
        <sz val="11"/>
        <rFont val="HG丸ｺﾞｼｯｸM-PRO"/>
        <family val="3"/>
        <charset val="128"/>
      </rPr>
      <t>プレーできる服装になって、</t>
    </r>
    <r>
      <rPr>
        <sz val="11"/>
        <rFont val="HG丸ｺﾞｼｯｸM-PRO"/>
        <family val="3"/>
        <charset val="128"/>
      </rPr>
      <t>定刻までに本部に届けること。　　　　　　　　　　　　　　　　　　　　　　　　　　　　　　　　　　　　　　　　　　　　　　　　　　　　　　　　　　　　　　その際、</t>
    </r>
    <r>
      <rPr>
        <u/>
        <sz val="11"/>
        <rFont val="HG丸ｺﾞｼｯｸM-PRO"/>
        <family val="3"/>
        <charset val="128"/>
      </rPr>
      <t>関東ジュニア登録証を提示して下さい。</t>
    </r>
    <r>
      <rPr>
        <sz val="11"/>
        <rFont val="HG丸ｺﾞｼｯｸM-PRO"/>
        <family val="3"/>
        <charset val="128"/>
      </rPr>
      <t>　　　　</t>
    </r>
    <r>
      <rPr>
        <u/>
        <sz val="11"/>
        <rFont val="HG丸ｺﾞｼｯｸM-PRO"/>
        <family val="3"/>
        <charset val="128"/>
      </rPr>
      <t>　　　　　　　　　　　　　　　　　　　　　　　　　　　　　　　　　　　　　　　　　　　　　　　　</t>
    </r>
    <r>
      <rPr>
        <sz val="11"/>
        <rFont val="HG丸ｺﾞｼｯｸM-PRO"/>
        <family val="3"/>
        <charset val="128"/>
      </rPr>
      <t xml:space="preserve">関東登録証を忘れると、出場不可になる場合があります。　　　　　　　　　　　　　　　　　　　　　　　　　　　　　　　　　　　　　　　　　　　　　　　　　　　　天候が不順でも、会場に定刻までに集合して指示を受けること。　　　　　　　　　　　　　　　　　　　　　　　　　　　　　　電話による実施の有無の回答は行いません。
</t>
    </r>
    <rPh sb="0" eb="2">
      <t>ウケツケ</t>
    </rPh>
    <rPh sb="10" eb="12">
      <t>フクソウ</t>
    </rPh>
    <rPh sb="17" eb="19">
      <t>テイコク</t>
    </rPh>
    <rPh sb="22" eb="24">
      <t>ホンブ</t>
    </rPh>
    <rPh sb="25" eb="26">
      <t>トド</t>
    </rPh>
    <rPh sb="95" eb="96">
      <t>サイ</t>
    </rPh>
    <rPh sb="97" eb="99">
      <t>カントウ</t>
    </rPh>
    <rPh sb="103" eb="105">
      <t>トウロク</t>
    </rPh>
    <rPh sb="105" eb="106">
      <t>ショウ</t>
    </rPh>
    <rPh sb="107" eb="109">
      <t>テイジ</t>
    </rPh>
    <rPh sb="111" eb="112">
      <t>クダ</t>
    </rPh>
    <rPh sb="167" eb="169">
      <t>カントウ</t>
    </rPh>
    <rPh sb="169" eb="171">
      <t>トウロク</t>
    </rPh>
    <rPh sb="171" eb="172">
      <t>ショウ</t>
    </rPh>
    <rPh sb="173" eb="174">
      <t>ワス</t>
    </rPh>
    <rPh sb="178" eb="180">
      <t>シュツジョウ</t>
    </rPh>
    <rPh sb="180" eb="182">
      <t>フカ</t>
    </rPh>
    <rPh sb="185" eb="187">
      <t>バアイ</t>
    </rPh>
    <rPh sb="245" eb="247">
      <t>テンコウ</t>
    </rPh>
    <rPh sb="248" eb="250">
      <t>フジュン</t>
    </rPh>
    <rPh sb="253" eb="255">
      <t>カイジョウ</t>
    </rPh>
    <rPh sb="256" eb="258">
      <t>テイコク</t>
    </rPh>
    <rPh sb="261" eb="263">
      <t>シュウゴウ</t>
    </rPh>
    <rPh sb="265" eb="267">
      <t>シジ</t>
    </rPh>
    <rPh sb="268" eb="269">
      <t>ウ</t>
    </rPh>
    <rPh sb="304" eb="306">
      <t>デンワ</t>
    </rPh>
    <rPh sb="309" eb="311">
      <t>ジッシ</t>
    </rPh>
    <rPh sb="312" eb="314">
      <t>ウム</t>
    </rPh>
    <rPh sb="315" eb="317">
      <t>カイトウ</t>
    </rPh>
    <rPh sb="318" eb="319">
      <t>オコナ</t>
    </rPh>
    <phoneticPr fontId="17"/>
  </si>
  <si>
    <t>試合開始</t>
    <rPh sb="0" eb="2">
      <t>シアイ</t>
    </rPh>
    <rPh sb="2" eb="4">
      <t>カイシ</t>
    </rPh>
    <phoneticPr fontId="17"/>
  </si>
  <si>
    <t xml:space="preserve">本部の近くに待機し、試合進行表（オーダー・オブ・プレイ）によって　　　　　　　　　　　　　　　　　　　　　　　　　　　各自速やかに試合を始めること。15分以内に入らないと失格になります。
※JTA TENNIS RULE BOOK「試合への遅刻した選手の扱い」参照
</t>
    <phoneticPr fontId="17"/>
  </si>
  <si>
    <t>試合方法</t>
    <rPh sb="0" eb="2">
      <t>シアイ</t>
    </rPh>
    <rPh sb="2" eb="4">
      <t>ホウホウ</t>
    </rPh>
    <phoneticPr fontId="17"/>
  </si>
  <si>
    <t>予選：６ゲームマッチ　ノーアドバンテージ方式</t>
    <rPh sb="0" eb="2">
      <t>ヨセン</t>
    </rPh>
    <rPh sb="20" eb="22">
      <t>ホウシキ</t>
    </rPh>
    <phoneticPr fontId="17"/>
  </si>
  <si>
    <t>本戦：３セットマッチ　ノーアドバンテージ方式</t>
    <rPh sb="0" eb="2">
      <t>ホンセン</t>
    </rPh>
    <rPh sb="20" eb="22">
      <t>ホウシキ</t>
    </rPh>
    <phoneticPr fontId="17"/>
  </si>
  <si>
    <t>※天候等により試合方法が変更になる場合があります。</t>
    <rPh sb="1" eb="4">
      <t>テンコウトウ</t>
    </rPh>
    <rPh sb="7" eb="9">
      <t>シアイ</t>
    </rPh>
    <rPh sb="9" eb="11">
      <t>ホウホウ</t>
    </rPh>
    <rPh sb="12" eb="14">
      <t>ヘンコウ</t>
    </rPh>
    <rPh sb="17" eb="19">
      <t>バアイ</t>
    </rPh>
    <phoneticPr fontId="17"/>
  </si>
  <si>
    <t>試合球</t>
    <rPh sb="0" eb="2">
      <t>シアイ</t>
    </rPh>
    <rPh sb="2" eb="3">
      <t>キュウ</t>
    </rPh>
    <phoneticPr fontId="17"/>
  </si>
  <si>
    <t>ダンロップ　スリクソン　(本部で用意します。)</t>
    <rPh sb="13" eb="15">
      <t>ホンブ</t>
    </rPh>
    <rPh sb="16" eb="18">
      <t>ヨウイ</t>
    </rPh>
    <phoneticPr fontId="17"/>
  </si>
  <si>
    <t>練習</t>
    <rPh sb="0" eb="2">
      <t>レンシュウ</t>
    </rPh>
    <phoneticPr fontId="17"/>
  </si>
  <si>
    <t xml:space="preserve">サービス4本のみとします。
</t>
    <rPh sb="5" eb="6">
      <t>ホン</t>
    </rPh>
    <phoneticPr fontId="17"/>
  </si>
  <si>
    <t>結果報告</t>
    <rPh sb="0" eb="2">
      <t>ケッカ</t>
    </rPh>
    <rPh sb="2" eb="4">
      <t>ホウコク</t>
    </rPh>
    <phoneticPr fontId="17"/>
  </si>
  <si>
    <r>
      <t>試合終了後、</t>
    </r>
    <r>
      <rPr>
        <u/>
        <sz val="11"/>
        <rFont val="HG丸ｺﾞｼｯｸM-PRO"/>
        <family val="3"/>
        <charset val="128"/>
      </rPr>
      <t>速やかにボールとスコアカードを持参し、両者揃って本部に報告する。</t>
    </r>
    <r>
      <rPr>
        <sz val="11"/>
        <rFont val="HG丸ｺﾞｼｯｸM-PRO"/>
        <family val="3"/>
        <charset val="128"/>
      </rPr>
      <t xml:space="preserve">
</t>
    </r>
    <rPh sb="0" eb="2">
      <t>シアイ</t>
    </rPh>
    <rPh sb="2" eb="4">
      <t>シュウリョウ</t>
    </rPh>
    <rPh sb="4" eb="5">
      <t>ゴ</t>
    </rPh>
    <rPh sb="6" eb="7">
      <t>スミ</t>
    </rPh>
    <rPh sb="21" eb="23">
      <t>ジサン</t>
    </rPh>
    <rPh sb="25" eb="27">
      <t>リョウシャ</t>
    </rPh>
    <rPh sb="27" eb="28">
      <t>ソロ</t>
    </rPh>
    <rPh sb="30" eb="32">
      <t>ホンブ</t>
    </rPh>
    <rPh sb="33" eb="35">
      <t>ホウコク</t>
    </rPh>
    <phoneticPr fontId="17"/>
  </si>
  <si>
    <t>審判</t>
    <rPh sb="0" eb="2">
      <t>シンパン</t>
    </rPh>
    <phoneticPr fontId="17"/>
  </si>
  <si>
    <t xml:space="preserve">全試合セルフジャッジです。選手は、「JTAテニスルールブック」をよく読み　　　  　　　　　　　理解して試合に臨んでください。
</t>
    <rPh sb="0" eb="3">
      <t>ゼンシアイ</t>
    </rPh>
    <rPh sb="13" eb="15">
      <t>センシュ</t>
    </rPh>
    <rPh sb="34" eb="35">
      <t>ヨ</t>
    </rPh>
    <rPh sb="48" eb="50">
      <t>リカイ</t>
    </rPh>
    <rPh sb="52" eb="54">
      <t>シアイ</t>
    </rPh>
    <rPh sb="55" eb="56">
      <t>ノゾ</t>
    </rPh>
    <phoneticPr fontId="17"/>
  </si>
  <si>
    <t>トラブル</t>
    <phoneticPr fontId="17"/>
  </si>
  <si>
    <t xml:space="preserve">試合中トラブルが起きた場合は、選手はレフェリー（またはロービング・アンパイア）を呼び、問題の解決を求めることができます。
</t>
    <rPh sb="0" eb="3">
      <t>シアイチュウ</t>
    </rPh>
    <rPh sb="8" eb="9">
      <t>オ</t>
    </rPh>
    <rPh sb="11" eb="13">
      <t>バアイ</t>
    </rPh>
    <rPh sb="15" eb="17">
      <t>センシュ</t>
    </rPh>
    <rPh sb="40" eb="41">
      <t>ヨ</t>
    </rPh>
    <rPh sb="43" eb="45">
      <t>モンダイ</t>
    </rPh>
    <rPh sb="46" eb="48">
      <t>カイケツ</t>
    </rPh>
    <rPh sb="49" eb="50">
      <t>モト</t>
    </rPh>
    <phoneticPr fontId="17"/>
  </si>
  <si>
    <t>アドバイス</t>
    <phoneticPr fontId="17"/>
  </si>
  <si>
    <t xml:space="preserve">試合中いかなるアドバイスも受けることはできません。
</t>
    <rPh sb="0" eb="2">
      <t>シアイ</t>
    </rPh>
    <rPh sb="2" eb="3">
      <t>チュウ</t>
    </rPh>
    <rPh sb="13" eb="14">
      <t>ウ</t>
    </rPh>
    <phoneticPr fontId="17"/>
  </si>
  <si>
    <t>天候</t>
    <rPh sb="0" eb="2">
      <t>テンコウ</t>
    </rPh>
    <phoneticPr fontId="17"/>
  </si>
  <si>
    <r>
      <t>天候に関わらず定刻に会場に集合すること</t>
    </r>
    <r>
      <rPr>
        <sz val="11"/>
        <rFont val="HG丸ｺﾞｼｯｸM-PRO"/>
        <family val="3"/>
        <charset val="128"/>
      </rPr>
      <t xml:space="preserve">。試合の有無について電話での回答は　　　　　　　　　　行いません。ただし、中止決定後については回答を行います。
</t>
    </r>
    <rPh sb="0" eb="2">
      <t>テンコウ</t>
    </rPh>
    <rPh sb="3" eb="4">
      <t>カカ</t>
    </rPh>
    <rPh sb="7" eb="9">
      <t>テイコク</t>
    </rPh>
    <rPh sb="10" eb="12">
      <t>カイジョウ</t>
    </rPh>
    <rPh sb="13" eb="15">
      <t>シュウゴウ</t>
    </rPh>
    <rPh sb="20" eb="22">
      <t>シアイ</t>
    </rPh>
    <rPh sb="23" eb="25">
      <t>ウム</t>
    </rPh>
    <rPh sb="29" eb="31">
      <t>デンワ</t>
    </rPh>
    <rPh sb="33" eb="35">
      <t>カイトウ</t>
    </rPh>
    <rPh sb="46" eb="47">
      <t>オコナ</t>
    </rPh>
    <rPh sb="56" eb="58">
      <t>チュウシ</t>
    </rPh>
    <rPh sb="58" eb="60">
      <t>ケッテイ</t>
    </rPh>
    <rPh sb="60" eb="61">
      <t>ゴ</t>
    </rPh>
    <rPh sb="66" eb="68">
      <t>カイトウ</t>
    </rPh>
    <rPh sb="69" eb="70">
      <t>オコナ</t>
    </rPh>
    <phoneticPr fontId="17"/>
  </si>
  <si>
    <t>日程変更</t>
    <rPh sb="0" eb="2">
      <t>ニッテイ</t>
    </rPh>
    <rPh sb="2" eb="4">
      <t>ヘンコウ</t>
    </rPh>
    <phoneticPr fontId="17"/>
  </si>
  <si>
    <t xml:space="preserve">天候その他の事情により、会場・試合日程・試合方法が変更になる場合があります。　　　　掲示やアナウンス等本部の指示に従ってください。
</t>
    <rPh sb="0" eb="2">
      <t>テンコウ</t>
    </rPh>
    <rPh sb="4" eb="5">
      <t>タ</t>
    </rPh>
    <rPh sb="6" eb="8">
      <t>ジジョウ</t>
    </rPh>
    <rPh sb="12" eb="14">
      <t>カイジョウ</t>
    </rPh>
    <rPh sb="15" eb="17">
      <t>シアイ</t>
    </rPh>
    <rPh sb="17" eb="19">
      <t>ニッテイ</t>
    </rPh>
    <rPh sb="20" eb="22">
      <t>シアイ</t>
    </rPh>
    <rPh sb="22" eb="24">
      <t>ホウホウ</t>
    </rPh>
    <rPh sb="25" eb="27">
      <t>ヘンコウ</t>
    </rPh>
    <rPh sb="30" eb="32">
      <t>バアイ</t>
    </rPh>
    <rPh sb="42" eb="44">
      <t>ケイジ</t>
    </rPh>
    <rPh sb="50" eb="51">
      <t>ナド</t>
    </rPh>
    <rPh sb="51" eb="53">
      <t>ホンブ</t>
    </rPh>
    <rPh sb="54" eb="56">
      <t>シジ</t>
    </rPh>
    <rPh sb="57" eb="58">
      <t>シタガ</t>
    </rPh>
    <phoneticPr fontId="17"/>
  </si>
  <si>
    <t>事故</t>
    <rPh sb="0" eb="2">
      <t>ジコ</t>
    </rPh>
    <phoneticPr fontId="17"/>
  </si>
  <si>
    <t xml:space="preserve">会場での傷害について主催者は責任を負いません。また、盗難等の事故についても　　　　　責任を負いませんので、各自十分にご注意下さい。
</t>
    <rPh sb="0" eb="2">
      <t>カイジョウ</t>
    </rPh>
    <rPh sb="4" eb="6">
      <t>ショウガイ</t>
    </rPh>
    <rPh sb="10" eb="13">
      <t>シュサイシャ</t>
    </rPh>
    <rPh sb="14" eb="16">
      <t>セキニン</t>
    </rPh>
    <rPh sb="17" eb="18">
      <t>オ</t>
    </rPh>
    <rPh sb="26" eb="28">
      <t>トウナン</t>
    </rPh>
    <rPh sb="28" eb="29">
      <t>ナド</t>
    </rPh>
    <rPh sb="30" eb="32">
      <t>ジコ</t>
    </rPh>
    <rPh sb="42" eb="44">
      <t>セキニン</t>
    </rPh>
    <rPh sb="45" eb="46">
      <t>オ</t>
    </rPh>
    <rPh sb="53" eb="55">
      <t>カクジ</t>
    </rPh>
    <rPh sb="55" eb="57">
      <t>ジュウブン</t>
    </rPh>
    <rPh sb="59" eb="61">
      <t>チュウイ</t>
    </rPh>
    <rPh sb="61" eb="62">
      <t>クダ</t>
    </rPh>
    <phoneticPr fontId="17"/>
  </si>
  <si>
    <t>会場利用</t>
    <rPh sb="0" eb="2">
      <t>カイジョウ</t>
    </rPh>
    <rPh sb="2" eb="4">
      <t>リヨウ</t>
    </rPh>
    <phoneticPr fontId="17"/>
  </si>
  <si>
    <t xml:space="preserve">空き缶・紙くず等は各自持ち帰るなどして、会場美化にご協力ください。
</t>
    <rPh sb="0" eb="1">
      <t>ア</t>
    </rPh>
    <rPh sb="2" eb="3">
      <t>カン</t>
    </rPh>
    <rPh sb="4" eb="5">
      <t>カミ</t>
    </rPh>
    <rPh sb="7" eb="8">
      <t>ナド</t>
    </rPh>
    <rPh sb="9" eb="11">
      <t>カクジ</t>
    </rPh>
    <rPh sb="11" eb="12">
      <t>モ</t>
    </rPh>
    <rPh sb="13" eb="14">
      <t>カエ</t>
    </rPh>
    <rPh sb="20" eb="22">
      <t>カイジョウ</t>
    </rPh>
    <rPh sb="22" eb="24">
      <t>ビカ</t>
    </rPh>
    <rPh sb="26" eb="28">
      <t>キョウリョク</t>
    </rPh>
    <phoneticPr fontId="17"/>
  </si>
  <si>
    <t>シード順位</t>
    <rPh sb="3" eb="5">
      <t>ジュンイ</t>
    </rPh>
    <phoneticPr fontId="17"/>
  </si>
  <si>
    <t>決定いたしました</t>
    <rPh sb="0" eb="2">
      <t>ケッテイ</t>
    </rPh>
    <phoneticPr fontId="17"/>
  </si>
  <si>
    <t>関東ジュニア出場枠は、次の通りです</t>
    <rPh sb="0" eb="2">
      <t>カントウ</t>
    </rPh>
    <rPh sb="6" eb="9">
      <t>シュツジョウワク</t>
    </rPh>
    <rPh sb="11" eb="12">
      <t>ツギ</t>
    </rPh>
    <rPh sb="13" eb="14">
      <t>トオ</t>
    </rPh>
    <phoneticPr fontId="17"/>
  </si>
  <si>
    <t>１８歳以下男子　　　　S　５名　　　　　　１８歳以下女子　　　　S　５名</t>
    <rPh sb="2" eb="5">
      <t>サイイカ</t>
    </rPh>
    <rPh sb="5" eb="7">
      <t>ダンシ</t>
    </rPh>
    <rPh sb="14" eb="15">
      <t>メイ</t>
    </rPh>
    <rPh sb="23" eb="26">
      <t>サイイカ</t>
    </rPh>
    <rPh sb="26" eb="28">
      <t>ジョシ</t>
    </rPh>
    <rPh sb="35" eb="36">
      <t>メイ</t>
    </rPh>
    <phoneticPr fontId="17"/>
  </si>
  <si>
    <t>１６歳以下男子　　　　S　７名　　　　　　１６歳以下女子　　　　S　５名</t>
    <rPh sb="2" eb="3">
      <t>サイ</t>
    </rPh>
    <rPh sb="3" eb="5">
      <t>イカ</t>
    </rPh>
    <rPh sb="5" eb="7">
      <t>ダンシ</t>
    </rPh>
    <rPh sb="14" eb="15">
      <t>メイ</t>
    </rPh>
    <rPh sb="23" eb="26">
      <t>サイイカ</t>
    </rPh>
    <rPh sb="26" eb="28">
      <t>ジョシ</t>
    </rPh>
    <rPh sb="35" eb="36">
      <t>メイ</t>
    </rPh>
    <phoneticPr fontId="17"/>
  </si>
  <si>
    <t>　　　　　　　　　　　D　３組　　　　　　　　　　　　　　　　　D　２組+補欠１</t>
    <rPh sb="14" eb="15">
      <t>クミ</t>
    </rPh>
    <rPh sb="35" eb="36">
      <t>クミ</t>
    </rPh>
    <rPh sb="37" eb="39">
      <t>ホケツ</t>
    </rPh>
    <phoneticPr fontId="17"/>
  </si>
  <si>
    <t>１４歳以下男子　　　　S　３名　　　　　　１４歳以下女子　　　　S　４名+補欠1</t>
    <rPh sb="2" eb="5">
      <t>サイイカ</t>
    </rPh>
    <rPh sb="5" eb="7">
      <t>ダンシ</t>
    </rPh>
    <rPh sb="14" eb="15">
      <t>メイ</t>
    </rPh>
    <rPh sb="23" eb="26">
      <t>サイイカ</t>
    </rPh>
    <rPh sb="26" eb="28">
      <t>ジョシ</t>
    </rPh>
    <rPh sb="35" eb="36">
      <t>メイ</t>
    </rPh>
    <rPh sb="37" eb="39">
      <t>ホケツ</t>
    </rPh>
    <phoneticPr fontId="17"/>
  </si>
  <si>
    <t>　　　　　　　　　　　D　２組　　　　　　　　　　　　　　　　　D　２組+補欠１</t>
    <rPh sb="14" eb="15">
      <t>クミ</t>
    </rPh>
    <rPh sb="35" eb="36">
      <t>クミ</t>
    </rPh>
    <rPh sb="37" eb="39">
      <t>ホケツ</t>
    </rPh>
    <phoneticPr fontId="17"/>
  </si>
  <si>
    <t>　　　　　　　　　　　D　３組　　　　　　　　　　　　　　　　　D　３組</t>
    <rPh sb="14" eb="15">
      <t>クミ</t>
    </rPh>
    <rPh sb="35" eb="36">
      <t>クミ</t>
    </rPh>
    <phoneticPr fontId="17"/>
  </si>
  <si>
    <t>１２歳以下男子　　　　S　５名　　　　　　１２歳以下女子　　　　S　4名</t>
    <rPh sb="2" eb="5">
      <t>サイイカ</t>
    </rPh>
    <rPh sb="5" eb="7">
      <t>ダンシ</t>
    </rPh>
    <rPh sb="14" eb="15">
      <t>メイ</t>
    </rPh>
    <rPh sb="23" eb="26">
      <t>サイイカ</t>
    </rPh>
    <rPh sb="26" eb="28">
      <t>ジョシ</t>
    </rPh>
    <rPh sb="35" eb="36">
      <t>メイ</t>
    </rPh>
    <phoneticPr fontId="17"/>
  </si>
  <si>
    <t>　　　　　　　　　　　D　３組　　　　　　　　　　　　　　　　　D　２組</t>
    <rPh sb="14" eb="15">
      <t>クミ</t>
    </rPh>
    <rPh sb="35" eb="36">
      <t>クミ</t>
    </rPh>
    <phoneticPr fontId="17"/>
  </si>
  <si>
    <t xml:space="preserve">服装の注意                                            </t>
    <rPh sb="0" eb="2">
      <t>フクソウ</t>
    </rPh>
    <rPh sb="3" eb="5">
      <t>チュウイ</t>
    </rPh>
    <phoneticPr fontId="17"/>
  </si>
  <si>
    <t>18BS</t>
    <phoneticPr fontId="2"/>
  </si>
  <si>
    <t>吉田　響介</t>
    <rPh sb="0" eb="2">
      <t>ヨシダ</t>
    </rPh>
    <rPh sb="3" eb="4">
      <t>ヒビキ</t>
    </rPh>
    <rPh sb="4" eb="5">
      <t>スケ</t>
    </rPh>
    <phoneticPr fontId="17"/>
  </si>
  <si>
    <t>霞ヶ浦高</t>
  </si>
  <si>
    <t>遠藤　出帆</t>
    <rPh sb="0" eb="2">
      <t>エンドウ</t>
    </rPh>
    <rPh sb="3" eb="4">
      <t>デ</t>
    </rPh>
    <rPh sb="4" eb="5">
      <t>ホ</t>
    </rPh>
    <phoneticPr fontId="17"/>
  </si>
  <si>
    <t>角平　明帝</t>
    <rPh sb="0" eb="2">
      <t>カクヒラ</t>
    </rPh>
    <rPh sb="3" eb="4">
      <t>メイ</t>
    </rPh>
    <rPh sb="4" eb="5">
      <t>テイ</t>
    </rPh>
    <phoneticPr fontId="17"/>
  </si>
  <si>
    <t>河野　泰之</t>
    <rPh sb="0" eb="2">
      <t>コウノ</t>
    </rPh>
    <rPh sb="3" eb="5">
      <t>ヤスユキ</t>
    </rPh>
    <phoneticPr fontId="17"/>
  </si>
  <si>
    <t>東洋大牛久高</t>
  </si>
  <si>
    <t>鯉淵　実生</t>
    <rPh sb="0" eb="2">
      <t>コイブチ</t>
    </rPh>
    <rPh sb="3" eb="4">
      <t>ジツ</t>
    </rPh>
    <rPh sb="4" eb="5">
      <t>ウ</t>
    </rPh>
    <phoneticPr fontId="17"/>
  </si>
  <si>
    <t>石原　圭起</t>
    <rPh sb="0" eb="2">
      <t>イシハラ</t>
    </rPh>
    <rPh sb="3" eb="5">
      <t>ヨシキ</t>
    </rPh>
    <phoneticPr fontId="17"/>
  </si>
  <si>
    <t>福田　優羽</t>
    <rPh sb="0" eb="2">
      <t>フクダ</t>
    </rPh>
    <rPh sb="3" eb="5">
      <t>ユウワ</t>
    </rPh>
    <phoneticPr fontId="17"/>
  </si>
  <si>
    <t>林　幹人</t>
    <rPh sb="0" eb="1">
      <t>ハヤシ</t>
    </rPh>
    <rPh sb="2" eb="4">
      <t>ミキト</t>
    </rPh>
    <phoneticPr fontId="17"/>
  </si>
  <si>
    <t>１８BD</t>
    <phoneticPr fontId="2"/>
  </si>
  <si>
    <t>齊藤　辰哉</t>
    <rPh sb="0" eb="2">
      <t>サイトウ</t>
    </rPh>
    <rPh sb="3" eb="5">
      <t>タツヤ</t>
    </rPh>
    <phoneticPr fontId="17"/>
  </si>
  <si>
    <t>川井　隆成</t>
    <rPh sb="0" eb="2">
      <t>カワイ</t>
    </rPh>
    <rPh sb="3" eb="4">
      <t>リュウ</t>
    </rPh>
    <rPh sb="4" eb="5">
      <t>セイ</t>
    </rPh>
    <phoneticPr fontId="17"/>
  </si>
  <si>
    <t>ＫＣＪＴＡ</t>
    <phoneticPr fontId="2"/>
  </si>
  <si>
    <t>鈴木　尚也</t>
  </si>
  <si>
    <t>ＣＳＪ</t>
    <phoneticPr fontId="17"/>
  </si>
  <si>
    <t>土肥　幸暉</t>
  </si>
  <si>
    <t>ＣＳＪ</t>
    <phoneticPr fontId="17"/>
  </si>
  <si>
    <t>18GS</t>
    <phoneticPr fontId="2"/>
  </si>
  <si>
    <t>１８GD</t>
    <phoneticPr fontId="2"/>
  </si>
  <si>
    <t>川村　茉那</t>
  </si>
  <si>
    <t>塚田　結</t>
    <rPh sb="0" eb="2">
      <t>ツカダ</t>
    </rPh>
    <rPh sb="3" eb="4">
      <t>ユイ</t>
    </rPh>
    <phoneticPr fontId="17"/>
  </si>
  <si>
    <t>大塚　藍奈</t>
    <rPh sb="0" eb="2">
      <t>オオツカ</t>
    </rPh>
    <rPh sb="3" eb="4">
      <t>アイ</t>
    </rPh>
    <rPh sb="4" eb="5">
      <t>ナ</t>
    </rPh>
    <phoneticPr fontId="17"/>
  </si>
  <si>
    <t>園城　海遥</t>
    <rPh sb="0" eb="2">
      <t>オンジョウ</t>
    </rPh>
    <rPh sb="3" eb="4">
      <t>ウミ</t>
    </rPh>
    <rPh sb="4" eb="5">
      <t>ハルカ</t>
    </rPh>
    <phoneticPr fontId="17"/>
  </si>
  <si>
    <t>徳澤　ゆきの</t>
    <rPh sb="0" eb="2">
      <t>トクザワ</t>
    </rPh>
    <phoneticPr fontId="17"/>
  </si>
  <si>
    <t>露久保　愛美</t>
    <rPh sb="0" eb="3">
      <t>ツユクボ</t>
    </rPh>
    <rPh sb="4" eb="6">
      <t>アイミ</t>
    </rPh>
    <phoneticPr fontId="17"/>
  </si>
  <si>
    <t>取手聖徳高</t>
    <rPh sb="0" eb="2">
      <t>トリデ</t>
    </rPh>
    <rPh sb="2" eb="4">
      <t>セイトク</t>
    </rPh>
    <rPh sb="4" eb="5">
      <t>ダカ</t>
    </rPh>
    <phoneticPr fontId="17"/>
  </si>
  <si>
    <t>田崎　琴美</t>
    <rPh sb="0" eb="2">
      <t>タサキ</t>
    </rPh>
    <rPh sb="3" eb="5">
      <t>コトミ</t>
    </rPh>
    <phoneticPr fontId="17"/>
  </si>
  <si>
    <t>高萩　眞子</t>
    <phoneticPr fontId="17"/>
  </si>
  <si>
    <t>高萩　眞子</t>
    <phoneticPr fontId="17"/>
  </si>
  <si>
    <t>田中　恵美子</t>
    <rPh sb="0" eb="2">
      <t>タナカ</t>
    </rPh>
    <rPh sb="3" eb="6">
      <t>エミコ</t>
    </rPh>
    <phoneticPr fontId="17"/>
  </si>
  <si>
    <t>浅川　夏絵手</t>
    <rPh sb="0" eb="2">
      <t>アサカワ</t>
    </rPh>
    <rPh sb="3" eb="4">
      <t>ナツ</t>
    </rPh>
    <rPh sb="4" eb="5">
      <t>エ</t>
    </rPh>
    <rPh sb="5" eb="6">
      <t>テ</t>
    </rPh>
    <phoneticPr fontId="17"/>
  </si>
  <si>
    <t>Ａｓｃｈ Ｔ．Ａ</t>
    <phoneticPr fontId="2"/>
  </si>
  <si>
    <t>16BS</t>
    <phoneticPr fontId="2"/>
  </si>
  <si>
    <t>１６BD</t>
    <phoneticPr fontId="2"/>
  </si>
  <si>
    <t>１６GS</t>
    <phoneticPr fontId="2"/>
  </si>
  <si>
    <t>飯田　翔</t>
    <rPh sb="0" eb="2">
      <t>イイダ</t>
    </rPh>
    <rPh sb="3" eb="4">
      <t>ショウ</t>
    </rPh>
    <phoneticPr fontId="17"/>
  </si>
  <si>
    <t>NＪＴＣ</t>
    <phoneticPr fontId="2"/>
  </si>
  <si>
    <t xml:space="preserve">飯泉　涼 </t>
  </si>
  <si>
    <t>松崎　稜太朗</t>
    <rPh sb="0" eb="2">
      <t>マツザキ</t>
    </rPh>
    <rPh sb="3" eb="4">
      <t>リョウ</t>
    </rPh>
    <rPh sb="4" eb="6">
      <t>タロウ</t>
    </rPh>
    <phoneticPr fontId="17"/>
  </si>
  <si>
    <t>小林　良徳</t>
    <rPh sb="0" eb="2">
      <t>コバヤシ</t>
    </rPh>
    <rPh sb="3" eb="4">
      <t>イ</t>
    </rPh>
    <rPh sb="4" eb="5">
      <t>トク</t>
    </rPh>
    <phoneticPr fontId="17"/>
  </si>
  <si>
    <t>ＫＣＪＴＡ</t>
    <phoneticPr fontId="2"/>
  </si>
  <si>
    <t xml:space="preserve">松藤　悠 </t>
  </si>
  <si>
    <t>市野瀬　楓</t>
    <rPh sb="0" eb="3">
      <t>イチノセ</t>
    </rPh>
    <rPh sb="4" eb="5">
      <t>カエデ</t>
    </rPh>
    <phoneticPr fontId="17"/>
  </si>
  <si>
    <t>藤原　浩剛</t>
    <rPh sb="0" eb="2">
      <t>フジワラ</t>
    </rPh>
    <rPh sb="3" eb="4">
      <t>ヒロシ</t>
    </rPh>
    <rPh sb="4" eb="5">
      <t>ゴウ</t>
    </rPh>
    <phoneticPr fontId="17"/>
  </si>
  <si>
    <t>仙石 圭汰</t>
    <rPh sb="0" eb="2">
      <t>センゴク</t>
    </rPh>
    <rPh sb="3" eb="5">
      <t>ケイタ</t>
    </rPh>
    <phoneticPr fontId="17"/>
  </si>
  <si>
    <t>NＪＴＣ</t>
    <phoneticPr fontId="2"/>
  </si>
  <si>
    <t>ＣＳＪ</t>
    <phoneticPr fontId="17"/>
  </si>
  <si>
    <t>ＫＣＪＴＡ</t>
    <phoneticPr fontId="2"/>
  </si>
  <si>
    <t>ＫＣＪＴＡ</t>
    <phoneticPr fontId="2"/>
  </si>
  <si>
    <t>ＣＳＪ</t>
    <phoneticPr fontId="17"/>
  </si>
  <si>
    <t>長谷川　新</t>
    <rPh sb="0" eb="3">
      <t>ハセガワ</t>
    </rPh>
    <rPh sb="4" eb="5">
      <t>シン</t>
    </rPh>
    <phoneticPr fontId="17"/>
  </si>
  <si>
    <t>ＣＳＪ</t>
    <phoneticPr fontId="17"/>
  </si>
  <si>
    <t>NＪＴＣ</t>
    <phoneticPr fontId="2"/>
  </si>
  <si>
    <t>長谷川　開</t>
    <rPh sb="0" eb="3">
      <t>ハセガワ</t>
    </rPh>
    <rPh sb="4" eb="5">
      <t>ヒラ</t>
    </rPh>
    <phoneticPr fontId="17"/>
  </si>
  <si>
    <t>遠峯　玄覚</t>
    <rPh sb="0" eb="2">
      <t>トオミネ</t>
    </rPh>
    <rPh sb="3" eb="4">
      <t>ゲン</t>
    </rPh>
    <rPh sb="4" eb="5">
      <t>オボ</t>
    </rPh>
    <phoneticPr fontId="17"/>
  </si>
  <si>
    <t>ＫＣＪＴＡ</t>
    <phoneticPr fontId="2"/>
  </si>
  <si>
    <t>菅谷　哲司</t>
  </si>
  <si>
    <t>大洗ビーチTC</t>
  </si>
  <si>
    <t>長谷川　優衣</t>
    <rPh sb="0" eb="3">
      <t>ハセガワ</t>
    </rPh>
    <rPh sb="4" eb="6">
      <t>ユイ</t>
    </rPh>
    <phoneticPr fontId="17"/>
  </si>
  <si>
    <t>武部　せな</t>
    <rPh sb="0" eb="2">
      <t>タケベ</t>
    </rPh>
    <phoneticPr fontId="17"/>
  </si>
  <si>
    <t>五十嵐　萌々</t>
    <rPh sb="0" eb="3">
      <t>イガラシ</t>
    </rPh>
    <rPh sb="4" eb="6">
      <t>モモ</t>
    </rPh>
    <phoneticPr fontId="17"/>
  </si>
  <si>
    <t>廣吉　優佳</t>
    <rPh sb="0" eb="2">
      <t>ヒロヨシ</t>
    </rPh>
    <rPh sb="3" eb="5">
      <t>ユウカ</t>
    </rPh>
    <phoneticPr fontId="17"/>
  </si>
  <si>
    <t>布袋　美春</t>
    <rPh sb="0" eb="2">
      <t>ホテイ</t>
    </rPh>
    <rPh sb="3" eb="5">
      <t>ミハル</t>
    </rPh>
    <phoneticPr fontId="17"/>
  </si>
  <si>
    <t>サンスポーツ</t>
  </si>
  <si>
    <t>森　唯奈</t>
    <rPh sb="0" eb="1">
      <t>モリ</t>
    </rPh>
    <rPh sb="2" eb="3">
      <t>ユイ</t>
    </rPh>
    <rPh sb="3" eb="4">
      <t>ナ</t>
    </rPh>
    <phoneticPr fontId="17"/>
  </si>
  <si>
    <t>中村　桜</t>
    <rPh sb="0" eb="2">
      <t>ナカムラ</t>
    </rPh>
    <rPh sb="3" eb="4">
      <t>サクラ</t>
    </rPh>
    <phoneticPr fontId="17"/>
  </si>
  <si>
    <t>藤田　千尋</t>
    <rPh sb="0" eb="2">
      <t>フジタ</t>
    </rPh>
    <rPh sb="3" eb="5">
      <t>チヒロ</t>
    </rPh>
    <phoneticPr fontId="17"/>
  </si>
  <si>
    <t>ＣＳＪ</t>
    <phoneticPr fontId="17"/>
  </si>
  <si>
    <t>ＣＳＪ</t>
    <phoneticPr fontId="17"/>
  </si>
  <si>
    <t>天木　絃人</t>
    <rPh sb="0" eb="2">
      <t>アマキ</t>
    </rPh>
    <rPh sb="3" eb="4">
      <t>ゲン</t>
    </rPh>
    <rPh sb="4" eb="5">
      <t>ヒト</t>
    </rPh>
    <phoneticPr fontId="17"/>
  </si>
  <si>
    <t>ＮＪＴＣ</t>
    <phoneticPr fontId="2"/>
  </si>
  <si>
    <t>近野　豪樹</t>
    <rPh sb="0" eb="2">
      <t>コンノ</t>
    </rPh>
    <rPh sb="3" eb="4">
      <t>ゴウ</t>
    </rPh>
    <rPh sb="4" eb="5">
      <t>キ</t>
    </rPh>
    <phoneticPr fontId="17"/>
  </si>
  <si>
    <t>ＫＣＪＴＡ</t>
    <phoneticPr fontId="2"/>
  </si>
  <si>
    <t>中村　颯人</t>
    <rPh sb="0" eb="2">
      <t>ナカムラ</t>
    </rPh>
    <rPh sb="3" eb="4">
      <t>ハヤテ</t>
    </rPh>
    <rPh sb="4" eb="5">
      <t>ヒト</t>
    </rPh>
    <phoneticPr fontId="17"/>
  </si>
  <si>
    <t>田子　開翔</t>
    <rPh sb="0" eb="2">
      <t>タゴ</t>
    </rPh>
    <rPh sb="3" eb="4">
      <t>ヒラ</t>
    </rPh>
    <rPh sb="4" eb="5">
      <t>ショウ</t>
    </rPh>
    <phoneticPr fontId="17"/>
  </si>
  <si>
    <t>村山　春太</t>
    <rPh sb="0" eb="2">
      <t>ムラヤマ</t>
    </rPh>
    <rPh sb="3" eb="5">
      <t>シュンタ</t>
    </rPh>
    <phoneticPr fontId="17"/>
  </si>
  <si>
    <t>早田　匡成</t>
  </si>
  <si>
    <t>ＣＳＪ</t>
    <phoneticPr fontId="17"/>
  </si>
  <si>
    <t>笹川　佳希</t>
    <rPh sb="0" eb="2">
      <t>ササガワ</t>
    </rPh>
    <rPh sb="3" eb="4">
      <t>ケイ</t>
    </rPh>
    <rPh sb="4" eb="5">
      <t>ノゾミ</t>
    </rPh>
    <phoneticPr fontId="2"/>
  </si>
  <si>
    <t>東洋大牛久中</t>
    <rPh sb="0" eb="3">
      <t>トウヨウダイ</t>
    </rPh>
    <rPh sb="3" eb="5">
      <t>ウシク</t>
    </rPh>
    <rPh sb="5" eb="6">
      <t>チュウ</t>
    </rPh>
    <phoneticPr fontId="2"/>
  </si>
  <si>
    <t>塚本　駿太</t>
    <rPh sb="0" eb="2">
      <t>ツカモト</t>
    </rPh>
    <rPh sb="3" eb="5">
      <t>シュンタ</t>
    </rPh>
    <phoneticPr fontId="17"/>
  </si>
  <si>
    <t>神栖ＴＩ－Ｃｕｂｅ</t>
  </si>
  <si>
    <t>エースＴＡ</t>
    <phoneticPr fontId="2"/>
  </si>
  <si>
    <t>ＫＣＪＴＡ</t>
    <phoneticPr fontId="2"/>
  </si>
  <si>
    <t>ＮＪＴＣ</t>
    <phoneticPr fontId="2"/>
  </si>
  <si>
    <t>１４BS</t>
    <phoneticPr fontId="2"/>
  </si>
  <si>
    <t>１４BD</t>
    <phoneticPr fontId="2"/>
  </si>
  <si>
    <t>１４GS</t>
    <phoneticPr fontId="2"/>
  </si>
  <si>
    <t>１４GD</t>
    <phoneticPr fontId="2"/>
  </si>
  <si>
    <t>長谷川　美愛</t>
    <rPh sb="0" eb="3">
      <t>ハセガワ</t>
    </rPh>
    <rPh sb="4" eb="5">
      <t>ミ</t>
    </rPh>
    <rPh sb="5" eb="6">
      <t>アイ</t>
    </rPh>
    <phoneticPr fontId="2"/>
  </si>
  <si>
    <t>小西　真朱</t>
    <rPh sb="0" eb="2">
      <t>コニシ</t>
    </rPh>
    <rPh sb="3" eb="4">
      <t>マ</t>
    </rPh>
    <rPh sb="4" eb="5">
      <t>シュ</t>
    </rPh>
    <phoneticPr fontId="17"/>
  </si>
  <si>
    <t>二瓶　ひなた</t>
    <rPh sb="0" eb="2">
      <t>ニヘイ</t>
    </rPh>
    <phoneticPr fontId="17"/>
  </si>
  <si>
    <t>土井　陽愛</t>
    <rPh sb="0" eb="2">
      <t>ドイ</t>
    </rPh>
    <rPh sb="3" eb="4">
      <t>ヨウ</t>
    </rPh>
    <rPh sb="4" eb="5">
      <t>アイ</t>
    </rPh>
    <phoneticPr fontId="17"/>
  </si>
  <si>
    <t>松本　陽玖</t>
    <rPh sb="0" eb="2">
      <t>マツモト</t>
    </rPh>
    <rPh sb="3" eb="4">
      <t>ヨウ</t>
    </rPh>
    <rPh sb="4" eb="5">
      <t>ク</t>
    </rPh>
    <phoneticPr fontId="17"/>
  </si>
  <si>
    <t>ＮＦＳＣ</t>
  </si>
  <si>
    <t>石川　莉咲</t>
    <rPh sb="0" eb="2">
      <t>イシカワ</t>
    </rPh>
    <rPh sb="3" eb="4">
      <t>リ</t>
    </rPh>
    <rPh sb="4" eb="5">
      <t>サ</t>
    </rPh>
    <phoneticPr fontId="17"/>
  </si>
  <si>
    <t>赤松　果林</t>
    <rPh sb="0" eb="2">
      <t>アカマツ</t>
    </rPh>
    <rPh sb="3" eb="5">
      <t>カリン</t>
    </rPh>
    <phoneticPr fontId="17"/>
  </si>
  <si>
    <t>渡邊　彩枝</t>
    <rPh sb="0" eb="2">
      <t>ワタナベ</t>
    </rPh>
    <rPh sb="3" eb="4">
      <t>サイ</t>
    </rPh>
    <rPh sb="4" eb="5">
      <t>エダ</t>
    </rPh>
    <phoneticPr fontId="17"/>
  </si>
  <si>
    <t>ＣＳＪ</t>
    <phoneticPr fontId="17"/>
  </si>
  <si>
    <t>Ａｓｃｈ Ｔ．Ａ</t>
    <phoneticPr fontId="2"/>
  </si>
  <si>
    <t>ＣＳＪ</t>
    <phoneticPr fontId="17"/>
  </si>
  <si>
    <t>ＫＣＪＴＡ</t>
    <phoneticPr fontId="2"/>
  </si>
  <si>
    <t>ＫＣＪＴＡ</t>
    <phoneticPr fontId="2"/>
  </si>
  <si>
    <t>ＮＪＴＣ</t>
    <phoneticPr fontId="2"/>
  </si>
  <si>
    <t>ＣＳＪ</t>
    <phoneticPr fontId="17"/>
  </si>
  <si>
    <t>ＣＳＪ</t>
    <phoneticPr fontId="17"/>
  </si>
  <si>
    <t>小原　萌夢</t>
    <rPh sb="0" eb="2">
      <t>コハラ</t>
    </rPh>
    <rPh sb="3" eb="4">
      <t>モエ</t>
    </rPh>
    <rPh sb="4" eb="5">
      <t>ユメ</t>
    </rPh>
    <phoneticPr fontId="17"/>
  </si>
  <si>
    <t>Ａｓｃｈ Ｔ．Ａ</t>
    <phoneticPr fontId="2"/>
  </si>
  <si>
    <t>ＣＳＪ</t>
    <phoneticPr fontId="17"/>
  </si>
  <si>
    <t>瓜生　瑞歩</t>
    <rPh sb="0" eb="2">
      <t>ウリウ</t>
    </rPh>
    <rPh sb="3" eb="5">
      <t>ミズホ</t>
    </rPh>
    <phoneticPr fontId="17"/>
  </si>
  <si>
    <t>猪瀬　彩羽</t>
    <rPh sb="0" eb="2">
      <t>イノセ</t>
    </rPh>
    <rPh sb="3" eb="4">
      <t>アヤ</t>
    </rPh>
    <rPh sb="4" eb="5">
      <t>ハ</t>
    </rPh>
    <phoneticPr fontId="17"/>
  </si>
  <si>
    <t>田口　優花</t>
    <rPh sb="0" eb="2">
      <t>タグチ</t>
    </rPh>
    <rPh sb="3" eb="5">
      <t>ユウカ</t>
    </rPh>
    <phoneticPr fontId="17"/>
  </si>
  <si>
    <t>ＫＣＪＴＡ</t>
    <phoneticPr fontId="2"/>
  </si>
  <si>
    <t>ＣＳＪ</t>
    <phoneticPr fontId="17"/>
  </si>
  <si>
    <t>Ａｓｃｈ Ｔ．Ａ</t>
    <phoneticPr fontId="2"/>
  </si>
  <si>
    <t>田子　開翔</t>
    <rPh sb="0" eb="2">
      <t>タゴ</t>
    </rPh>
    <rPh sb="3" eb="4">
      <t>ヒラ</t>
    </rPh>
    <rPh sb="4" eb="5">
      <t>カケ</t>
    </rPh>
    <phoneticPr fontId="17"/>
  </si>
  <si>
    <t>ＫＣＪＴＡ</t>
    <phoneticPr fontId="2"/>
  </si>
  <si>
    <t>武部　湊</t>
    <rPh sb="0" eb="2">
      <t>タケベ</t>
    </rPh>
    <rPh sb="3" eb="4">
      <t>ミナト</t>
    </rPh>
    <phoneticPr fontId="17"/>
  </si>
  <si>
    <t>藤原　豪弓</t>
    <rPh sb="0" eb="2">
      <t>フジワラ</t>
    </rPh>
    <rPh sb="3" eb="4">
      <t>ゴウ</t>
    </rPh>
    <rPh sb="4" eb="5">
      <t>ユミ</t>
    </rPh>
    <phoneticPr fontId="2"/>
  </si>
  <si>
    <t>三浦　侑也</t>
    <rPh sb="0" eb="2">
      <t>ミウラ</t>
    </rPh>
    <rPh sb="3" eb="5">
      <t>ユウヤ</t>
    </rPh>
    <phoneticPr fontId="17"/>
  </si>
  <si>
    <t>ＫＣＪＴＡ</t>
    <phoneticPr fontId="2"/>
  </si>
  <si>
    <t>NJTC</t>
    <phoneticPr fontId="2"/>
  </si>
  <si>
    <t>布谷　莉子</t>
    <rPh sb="0" eb="2">
      <t>ヌノヤ</t>
    </rPh>
    <rPh sb="3" eb="5">
      <t>リコ</t>
    </rPh>
    <phoneticPr fontId="17"/>
  </si>
  <si>
    <t>山本　夢</t>
    <rPh sb="0" eb="2">
      <t>ヤマモト</t>
    </rPh>
    <rPh sb="3" eb="4">
      <t>ユメ</t>
    </rPh>
    <phoneticPr fontId="17"/>
  </si>
  <si>
    <t>ＮＪＴＣ</t>
    <phoneticPr fontId="2"/>
  </si>
  <si>
    <t>鈴木　宙奈</t>
    <rPh sb="0" eb="2">
      <t>スズキ</t>
    </rPh>
    <rPh sb="3" eb="4">
      <t>チュウ</t>
    </rPh>
    <rPh sb="4" eb="5">
      <t>ナ</t>
    </rPh>
    <phoneticPr fontId="17"/>
  </si>
  <si>
    <t>１２BS</t>
    <phoneticPr fontId="2"/>
  </si>
  <si>
    <t>１２GS</t>
    <phoneticPr fontId="2"/>
  </si>
  <si>
    <t>１２GD</t>
    <phoneticPr fontId="2"/>
  </si>
  <si>
    <t>１２BD</t>
    <phoneticPr fontId="2"/>
  </si>
  <si>
    <t>海野　優輝</t>
    <rPh sb="0" eb="2">
      <t>ウンノ</t>
    </rPh>
    <rPh sb="3" eb="4">
      <t>ユウキ</t>
    </rPh>
    <rPh sb="4" eb="5">
      <t>テル</t>
    </rPh>
    <phoneticPr fontId="17"/>
  </si>
  <si>
    <t>佐々木　智哉</t>
    <rPh sb="0" eb="3">
      <t>ササキ</t>
    </rPh>
    <rPh sb="4" eb="6">
      <t>トモヤ</t>
    </rPh>
    <phoneticPr fontId="17"/>
  </si>
  <si>
    <t>ＳＴＴ</t>
  </si>
  <si>
    <t>渡邊　拓野</t>
    <rPh sb="0" eb="2">
      <t>ワタナベ</t>
    </rPh>
    <rPh sb="3" eb="4">
      <t>タク</t>
    </rPh>
    <rPh sb="4" eb="5">
      <t>ノ</t>
    </rPh>
    <phoneticPr fontId="17"/>
  </si>
  <si>
    <t>長谷川　拓</t>
    <rPh sb="0" eb="3">
      <t>ハセガワ</t>
    </rPh>
    <rPh sb="4" eb="5">
      <t>タク</t>
    </rPh>
    <phoneticPr fontId="17"/>
  </si>
  <si>
    <t>野武　優希</t>
    <rPh sb="0" eb="1">
      <t>ノ</t>
    </rPh>
    <rPh sb="1" eb="2">
      <t>タケ</t>
    </rPh>
    <rPh sb="3" eb="5">
      <t>ユウキ</t>
    </rPh>
    <phoneticPr fontId="17"/>
  </si>
  <si>
    <t>Ｆｕｎ　ｔｏ　Ｔｅｎｎｉｓ</t>
  </si>
  <si>
    <t>横戸　仁</t>
    <rPh sb="0" eb="2">
      <t>ヨコト</t>
    </rPh>
    <rPh sb="3" eb="4">
      <t>ジン</t>
    </rPh>
    <phoneticPr fontId="17"/>
  </si>
  <si>
    <t>川村　日冴</t>
    <rPh sb="0" eb="2">
      <t>カワムラ</t>
    </rPh>
    <rPh sb="3" eb="4">
      <t>ヒ</t>
    </rPh>
    <rPh sb="4" eb="5">
      <t>サ</t>
    </rPh>
    <phoneticPr fontId="17"/>
  </si>
  <si>
    <t>窪田　悠希</t>
    <rPh sb="0" eb="2">
      <t>クボタ</t>
    </rPh>
    <rPh sb="3" eb="5">
      <t>ユウキ</t>
    </rPh>
    <phoneticPr fontId="17"/>
  </si>
  <si>
    <t>ＮＪＴＣ</t>
    <phoneticPr fontId="2"/>
  </si>
  <si>
    <t>荒木　銀冴</t>
  </si>
  <si>
    <t>伊本　和樹</t>
    <rPh sb="0" eb="2">
      <t>イモト</t>
    </rPh>
    <rPh sb="3" eb="5">
      <t>カズキ</t>
    </rPh>
    <phoneticPr fontId="17"/>
  </si>
  <si>
    <t>エースＴＡ</t>
    <phoneticPr fontId="2"/>
  </si>
  <si>
    <t>守時　吏桜</t>
    <rPh sb="0" eb="1">
      <t>モリ</t>
    </rPh>
    <rPh sb="1" eb="2">
      <t>トキ</t>
    </rPh>
    <rPh sb="3" eb="4">
      <t>ツカサ</t>
    </rPh>
    <rPh sb="4" eb="5">
      <t>サクラ</t>
    </rPh>
    <phoneticPr fontId="17"/>
  </si>
  <si>
    <t>瀧崎　悠生</t>
  </si>
  <si>
    <t>ＣＳＪ</t>
    <phoneticPr fontId="17"/>
  </si>
  <si>
    <t>ＫＣＪＴＡ</t>
    <phoneticPr fontId="2"/>
  </si>
  <si>
    <t>寺田　帆花</t>
    <rPh sb="0" eb="2">
      <t>テラダ</t>
    </rPh>
    <rPh sb="3" eb="5">
      <t>ホノカ</t>
    </rPh>
    <phoneticPr fontId="17"/>
  </si>
  <si>
    <t>上坂　真菜</t>
    <rPh sb="0" eb="2">
      <t>カミサカ</t>
    </rPh>
    <rPh sb="3" eb="5">
      <t>マナ</t>
    </rPh>
    <phoneticPr fontId="2"/>
  </si>
  <si>
    <t>Ｔｅａｍ１０４</t>
    <phoneticPr fontId="2"/>
  </si>
  <si>
    <t>山口　はんな</t>
    <rPh sb="0" eb="2">
      <t>ヤマグチ</t>
    </rPh>
    <phoneticPr fontId="17"/>
  </si>
  <si>
    <t>天賀谷　香音</t>
    <rPh sb="0" eb="3">
      <t>アマガヤ</t>
    </rPh>
    <rPh sb="4" eb="6">
      <t>カノン</t>
    </rPh>
    <phoneticPr fontId="17"/>
  </si>
  <si>
    <t>林　愛子</t>
    <rPh sb="0" eb="1">
      <t>ハヤシ</t>
    </rPh>
    <rPh sb="2" eb="4">
      <t>アイコ</t>
    </rPh>
    <phoneticPr fontId="17"/>
  </si>
  <si>
    <t>渡辺　陽子</t>
    <rPh sb="0" eb="2">
      <t>ワタナベ</t>
    </rPh>
    <rPh sb="3" eb="4">
      <t>ヨウ</t>
    </rPh>
    <rPh sb="4" eb="5">
      <t>コ</t>
    </rPh>
    <phoneticPr fontId="17"/>
  </si>
  <si>
    <t>竹内　悠浬</t>
    <rPh sb="0" eb="2">
      <t>タケウチ</t>
    </rPh>
    <rPh sb="3" eb="4">
      <t>ユウ</t>
    </rPh>
    <rPh sb="4" eb="5">
      <t>リ</t>
    </rPh>
    <phoneticPr fontId="17"/>
  </si>
  <si>
    <t>一澤　なお</t>
    <rPh sb="0" eb="2">
      <t>イチザワ</t>
    </rPh>
    <phoneticPr fontId="17"/>
  </si>
  <si>
    <t>ＮＪＴＣ</t>
    <phoneticPr fontId="2"/>
  </si>
  <si>
    <t>ＣＳＪ</t>
    <phoneticPr fontId="17"/>
  </si>
  <si>
    <t>上坂　真菜</t>
    <rPh sb="0" eb="2">
      <t>カミサカ</t>
    </rPh>
    <rPh sb="3" eb="4">
      <t>マ</t>
    </rPh>
    <rPh sb="4" eb="5">
      <t>ナ</t>
    </rPh>
    <phoneticPr fontId="17"/>
  </si>
  <si>
    <t>西谷　綾乃</t>
    <rPh sb="0" eb="2">
      <t>ニシタニ</t>
    </rPh>
    <rPh sb="3" eb="5">
      <t>アヤノ</t>
    </rPh>
    <phoneticPr fontId="17"/>
  </si>
  <si>
    <t>FAX送信先　　０２９－２４８－００３０　　エーステニスアカデミー　石川　宛　</t>
    <rPh sb="3" eb="5">
      <t>ソウシン</t>
    </rPh>
    <rPh sb="5" eb="6">
      <t>サキ</t>
    </rPh>
    <rPh sb="34" eb="36">
      <t>イシカワ</t>
    </rPh>
    <rPh sb="37" eb="38">
      <t>ア</t>
    </rPh>
    <phoneticPr fontId="17"/>
  </si>
  <si>
    <t>大会欠場届</t>
    <rPh sb="0" eb="2">
      <t>タイカイ</t>
    </rPh>
    <rPh sb="2" eb="4">
      <t>ケツジョウ</t>
    </rPh>
    <rPh sb="4" eb="5">
      <t>トドケ</t>
    </rPh>
    <phoneticPr fontId="17"/>
  </si>
  <si>
    <t>大会名</t>
    <rPh sb="0" eb="3">
      <t>タイカイメイ</t>
    </rPh>
    <phoneticPr fontId="17"/>
  </si>
  <si>
    <t>トーナメント・レフェリー　　石川　　貴之　　　宛</t>
    <rPh sb="14" eb="16">
      <t>イシカワ</t>
    </rPh>
    <rPh sb="18" eb="20">
      <t>タカユキ</t>
    </rPh>
    <rPh sb="23" eb="24">
      <t>アテ</t>
    </rPh>
    <phoneticPr fontId="17"/>
  </si>
  <si>
    <t>出場種目</t>
    <rPh sb="0" eb="2">
      <t>シュツジョウ</t>
    </rPh>
    <rPh sb="2" eb="4">
      <t>シュモク</t>
    </rPh>
    <phoneticPr fontId="17"/>
  </si>
  <si>
    <t>ドロー番号</t>
    <rPh sb="3" eb="5">
      <t>バンゴウ</t>
    </rPh>
    <phoneticPr fontId="17"/>
  </si>
  <si>
    <t>名前</t>
    <rPh sb="0" eb="2">
      <t>ナマエ</t>
    </rPh>
    <phoneticPr fontId="17"/>
  </si>
  <si>
    <t>所属団体</t>
    <rPh sb="0" eb="2">
      <t>ショゾク</t>
    </rPh>
    <rPh sb="2" eb="4">
      <t>ダンタイ</t>
    </rPh>
    <phoneticPr fontId="17"/>
  </si>
  <si>
    <t>個人登録番号</t>
    <rPh sb="0" eb="2">
      <t>コジン</t>
    </rPh>
    <rPh sb="2" eb="4">
      <t>トウロク</t>
    </rPh>
    <rPh sb="4" eb="6">
      <t>バンゴウ</t>
    </rPh>
    <phoneticPr fontId="17"/>
  </si>
  <si>
    <t>住所</t>
    <rPh sb="0" eb="2">
      <t>ジュウショ</t>
    </rPh>
    <phoneticPr fontId="17"/>
  </si>
  <si>
    <t>電話番号</t>
    <rPh sb="0" eb="2">
      <t>デンワ</t>
    </rPh>
    <rPh sb="2" eb="4">
      <t>バンゴウ</t>
    </rPh>
    <phoneticPr fontId="17"/>
  </si>
  <si>
    <t>　下記理由により大会を欠場いたします。</t>
    <rPh sb="1" eb="3">
      <t>カキ</t>
    </rPh>
    <rPh sb="3" eb="5">
      <t>リユウ</t>
    </rPh>
    <rPh sb="8" eb="10">
      <t>タイカイ</t>
    </rPh>
    <rPh sb="11" eb="13">
      <t>ケツジョウ</t>
    </rPh>
    <phoneticPr fontId="17"/>
  </si>
  <si>
    <t>2018　塚本産業協賛第３８回茨城県ジュニアテニス選手権</t>
    <rPh sb="5" eb="7">
      <t>ツカモト</t>
    </rPh>
    <rPh sb="7" eb="9">
      <t>サンギョウ</t>
    </rPh>
    <rPh sb="9" eb="11">
      <t>キョウサン</t>
    </rPh>
    <rPh sb="11" eb="12">
      <t>ダイ</t>
    </rPh>
    <rPh sb="14" eb="15">
      <t>カイ</t>
    </rPh>
    <rPh sb="15" eb="17">
      <t>イバラキ</t>
    </rPh>
    <rPh sb="17" eb="18">
      <t>ケン</t>
    </rPh>
    <rPh sb="25" eb="28">
      <t>センシュケン</t>
    </rPh>
    <phoneticPr fontId="2"/>
  </si>
  <si>
    <t>2018年　月　　日</t>
    <rPh sb="4" eb="5">
      <t>ネン</t>
    </rPh>
    <rPh sb="6" eb="7">
      <t>ガツ</t>
    </rPh>
    <rPh sb="9" eb="10">
      <t>ニチ</t>
    </rPh>
    <phoneticPr fontId="17"/>
  </si>
  <si>
    <t>県ジュニア日程</t>
    <rPh sb="0" eb="1">
      <t>ケン</t>
    </rPh>
    <rPh sb="5" eb="7">
      <t>ニッテイ</t>
    </rPh>
    <phoneticPr fontId="2"/>
  </si>
  <si>
    <t>集合時間</t>
    <rPh sb="0" eb="2">
      <t>シュウゴウ</t>
    </rPh>
    <rPh sb="2" eb="4">
      <t>ジカン</t>
    </rPh>
    <phoneticPr fontId="2"/>
  </si>
  <si>
    <t>18ＢＳ</t>
    <phoneticPr fontId="2"/>
  </si>
  <si>
    <t>18ＧＳ</t>
    <phoneticPr fontId="2"/>
  </si>
  <si>
    <t>18ＧＤ</t>
    <phoneticPr fontId="2"/>
  </si>
  <si>
    <t>予選</t>
    <rPh sb="0" eb="2">
      <t>ヨセン</t>
    </rPh>
    <phoneticPr fontId="2"/>
  </si>
  <si>
    <t>予選予備日</t>
    <rPh sb="0" eb="2">
      <t>ヨセン</t>
    </rPh>
    <rPh sb="2" eb="5">
      <t>ヨビビ</t>
    </rPh>
    <phoneticPr fontId="2"/>
  </si>
  <si>
    <t>16ＧＳ</t>
    <phoneticPr fontId="2"/>
  </si>
  <si>
    <t>16ＧＤ</t>
    <phoneticPr fontId="2"/>
  </si>
  <si>
    <t>14ＢＳ</t>
    <phoneticPr fontId="2"/>
  </si>
  <si>
    <t>14ＢＤ　</t>
    <phoneticPr fontId="2"/>
  </si>
  <si>
    <t>１Ｒ</t>
    <phoneticPr fontId="2"/>
  </si>
  <si>
    <t>１Ｒ</t>
  </si>
  <si>
    <t>２Ｒ・ＱＦ・順位戦</t>
    <rPh sb="6" eb="8">
      <t>ジュンイ</t>
    </rPh>
    <rPh sb="8" eb="9">
      <t>セン</t>
    </rPh>
    <phoneticPr fontId="2"/>
  </si>
  <si>
    <t>会場掲示</t>
    <rPh sb="0" eb="2">
      <t>カイジョウ</t>
    </rPh>
    <rPh sb="2" eb="4">
      <t>ケイジ</t>
    </rPh>
    <phoneticPr fontId="2"/>
  </si>
  <si>
    <t>１４ＧＤ</t>
    <phoneticPr fontId="2"/>
  </si>
  <si>
    <t>ＳＦ</t>
    <phoneticPr fontId="2"/>
  </si>
  <si>
    <t>１２ＢＳ</t>
    <phoneticPr fontId="2"/>
  </si>
  <si>
    <t>ＱＦ・ＳＦ・順位戦</t>
    <rPh sb="6" eb="8">
      <t>ジュンイ</t>
    </rPh>
    <rPh sb="8" eb="9">
      <t>セン</t>
    </rPh>
    <phoneticPr fontId="2"/>
  </si>
  <si>
    <t>12ＧＳ</t>
    <phoneticPr fontId="2"/>
  </si>
  <si>
    <t>１・２Ｒ</t>
    <phoneticPr fontId="2"/>
  </si>
  <si>
    <t>ＱＦ・順位戦</t>
    <rPh sb="3" eb="5">
      <t>ジュンイ</t>
    </rPh>
    <rPh sb="5" eb="6">
      <t>セン</t>
    </rPh>
    <phoneticPr fontId="2"/>
  </si>
  <si>
    <t>ＳＦ・Ｆ・３決</t>
    <rPh sb="6" eb="7">
      <t>ケツ</t>
    </rPh>
    <phoneticPr fontId="2"/>
  </si>
  <si>
    <t>Ｆ・３決</t>
    <rPh sb="3" eb="4">
      <t>ケツ</t>
    </rPh>
    <phoneticPr fontId="2"/>
  </si>
  <si>
    <t>18ＢＤ</t>
    <phoneticPr fontId="2"/>
  </si>
  <si>
    <t>会場掲示</t>
    <rPh sb="0" eb="4">
      <t>カイジョウケイジ</t>
    </rPh>
    <phoneticPr fontId="2"/>
  </si>
  <si>
    <t>ＱＦ</t>
    <phoneticPr fontId="2"/>
  </si>
  <si>
    <t>16ＢＳ</t>
    <phoneticPr fontId="2"/>
  </si>
  <si>
    <t>２Ｒ・ＱＦ</t>
    <phoneticPr fontId="2"/>
  </si>
  <si>
    <t>ＳＦ・Ｆ・３決・順位戦</t>
    <rPh sb="6" eb="7">
      <t>ケツ</t>
    </rPh>
    <rPh sb="8" eb="10">
      <t>ジュンイ</t>
    </rPh>
    <rPh sb="10" eb="11">
      <t>セン</t>
    </rPh>
    <phoneticPr fontId="2"/>
  </si>
  <si>
    <t>16ＢＤ</t>
    <phoneticPr fontId="2"/>
  </si>
  <si>
    <t>Ｆ・３決・順位戦</t>
    <rPh sb="3" eb="4">
      <t>ケツ</t>
    </rPh>
    <rPh sb="5" eb="7">
      <t>ジュンイ</t>
    </rPh>
    <rPh sb="7" eb="8">
      <t>セン</t>
    </rPh>
    <phoneticPr fontId="2"/>
  </si>
  <si>
    <t>１２ＢＤ</t>
    <phoneticPr fontId="2"/>
  </si>
  <si>
    <t>16ＢＳ</t>
    <phoneticPr fontId="2"/>
  </si>
  <si>
    <t>12ＧＤ</t>
    <phoneticPr fontId="2"/>
  </si>
  <si>
    <t>18ＢＳ</t>
    <phoneticPr fontId="2"/>
  </si>
  <si>
    <t>18ＧＳ</t>
    <phoneticPr fontId="2"/>
  </si>
  <si>
    <t>18ＧＤ</t>
    <phoneticPr fontId="2"/>
  </si>
  <si>
    <t>１Ｒ・ＱＦ</t>
    <phoneticPr fontId="2"/>
  </si>
  <si>
    <t>ラウンド</t>
    <phoneticPr fontId="2"/>
  </si>
  <si>
    <t>１４ＧＳ</t>
    <phoneticPr fontId="2"/>
  </si>
  <si>
    <t>ラウンド</t>
    <phoneticPr fontId="2"/>
  </si>
  <si>
    <t>18ＢＤ</t>
    <phoneticPr fontId="2"/>
  </si>
  <si>
    <t>集合時間について</t>
    <rPh sb="0" eb="4">
      <t>シュウゴウジカン</t>
    </rPh>
    <phoneticPr fontId="2"/>
  </si>
  <si>
    <t>各種目、初日の集合時間を上記の表に記載しております。初日の集合時間は、受付終了時間になりますのでご注意ください。</t>
    <rPh sb="0" eb="3">
      <t>カクシュモク</t>
    </rPh>
    <rPh sb="4" eb="6">
      <t>ショニチ</t>
    </rPh>
    <rPh sb="7" eb="9">
      <t>シュウゴウ</t>
    </rPh>
    <rPh sb="9" eb="11">
      <t>ジカン</t>
    </rPh>
    <rPh sb="12" eb="14">
      <t>ジョウキ</t>
    </rPh>
    <rPh sb="15" eb="16">
      <t>ヒョウ</t>
    </rPh>
    <rPh sb="17" eb="19">
      <t>キサイ</t>
    </rPh>
    <rPh sb="26" eb="28">
      <t>ショニチ</t>
    </rPh>
    <rPh sb="29" eb="31">
      <t>シュウゴウ</t>
    </rPh>
    <rPh sb="31" eb="33">
      <t>ジカン</t>
    </rPh>
    <rPh sb="35" eb="37">
      <t>ウケツケ</t>
    </rPh>
    <rPh sb="37" eb="39">
      <t>シュウリョウ</t>
    </rPh>
    <rPh sb="39" eb="41">
      <t>ジカン</t>
    </rPh>
    <rPh sb="49" eb="51">
      <t>チュウイ</t>
    </rPh>
    <phoneticPr fontId="2"/>
  </si>
  <si>
    <t>集合時間を過ぎると欠場とみなされ、ラッキールーザーの選手をドローに組み込みますので、ご注意ください。</t>
    <rPh sb="0" eb="2">
      <t>シュウゴウ</t>
    </rPh>
    <rPh sb="2" eb="4">
      <t>ジカン</t>
    </rPh>
    <rPh sb="5" eb="6">
      <t>ス</t>
    </rPh>
    <rPh sb="9" eb="11">
      <t>ケツジョウ</t>
    </rPh>
    <rPh sb="26" eb="28">
      <t>センシュ</t>
    </rPh>
    <rPh sb="33" eb="34">
      <t>ク</t>
    </rPh>
    <rPh sb="35" eb="36">
      <t>コ</t>
    </rPh>
    <rPh sb="43" eb="45">
      <t>チュウイ</t>
    </rPh>
    <phoneticPr fontId="2"/>
  </si>
  <si>
    <t>また、2日目以降については、会場に掲示いたします。役員が口頭でお知らせは致しません。掲示を確認して帰宅するよう、</t>
    <rPh sb="4" eb="6">
      <t>カメ</t>
    </rPh>
    <rPh sb="6" eb="8">
      <t>イコウ</t>
    </rPh>
    <rPh sb="14" eb="16">
      <t>カイジョウ</t>
    </rPh>
    <rPh sb="17" eb="19">
      <t>ケイジ</t>
    </rPh>
    <rPh sb="25" eb="27">
      <t>ヤクイン</t>
    </rPh>
    <rPh sb="28" eb="30">
      <t>コウトウ</t>
    </rPh>
    <rPh sb="32" eb="33">
      <t>シ</t>
    </rPh>
    <rPh sb="36" eb="37">
      <t>イタ</t>
    </rPh>
    <rPh sb="42" eb="44">
      <t>ケイジ</t>
    </rPh>
    <rPh sb="45" eb="47">
      <t>カクニン</t>
    </rPh>
    <rPh sb="49" eb="51">
      <t>キタク</t>
    </rPh>
    <phoneticPr fontId="2"/>
  </si>
  <si>
    <t>ご注意ください。</t>
    <rPh sb="1" eb="3">
      <t>チュウイ</t>
    </rPh>
    <phoneticPr fontId="2"/>
  </si>
  <si>
    <t>日程の変更について</t>
    <rPh sb="0" eb="2">
      <t>ニッテイ</t>
    </rPh>
    <rPh sb="3" eb="5">
      <t>ヘンコウ</t>
    </rPh>
    <phoneticPr fontId="2"/>
  </si>
  <si>
    <t>天候、試合進行の状況によって、日程の変更が起こるかもしれません。会場でも掲示しますが、日程の変更などは茨城県</t>
    <rPh sb="0" eb="2">
      <t>テンコウ</t>
    </rPh>
    <rPh sb="3" eb="5">
      <t>シアイ</t>
    </rPh>
    <rPh sb="5" eb="7">
      <t>シンコウ</t>
    </rPh>
    <rPh sb="8" eb="10">
      <t>ジョウキョウ</t>
    </rPh>
    <rPh sb="15" eb="17">
      <t>ニッテイ</t>
    </rPh>
    <rPh sb="18" eb="20">
      <t>ヘンコウ</t>
    </rPh>
    <rPh sb="21" eb="22">
      <t>オ</t>
    </rPh>
    <rPh sb="32" eb="34">
      <t>カイジョウ</t>
    </rPh>
    <rPh sb="36" eb="38">
      <t>ケイジ</t>
    </rPh>
    <rPh sb="43" eb="45">
      <t>ニッテイ</t>
    </rPh>
    <rPh sb="46" eb="48">
      <t>ヘンコウ</t>
    </rPh>
    <rPh sb="51" eb="54">
      <t>イバラキケン</t>
    </rPh>
    <phoneticPr fontId="2"/>
  </si>
  <si>
    <t>テニス協会のホームページにも掲載いたしますので、確認をお願いいたします。</t>
    <rPh sb="3" eb="5">
      <t>キョウカイ</t>
    </rPh>
    <rPh sb="14" eb="16">
      <t>ケイサイ</t>
    </rPh>
    <rPh sb="24" eb="26">
      <t>カクニン</t>
    </rPh>
    <rPh sb="28" eb="29">
      <t>ネガ</t>
    </rPh>
    <phoneticPr fontId="2"/>
  </si>
  <si>
    <t>LL順位表</t>
    <rPh sb="2" eb="4">
      <t>ジュンイ</t>
    </rPh>
    <rPh sb="4" eb="5">
      <t>ヒョウ</t>
    </rPh>
    <phoneticPr fontId="2"/>
  </si>
  <si>
    <t>１８BS</t>
    <phoneticPr fontId="2"/>
  </si>
  <si>
    <t>１６BS</t>
    <phoneticPr fontId="2"/>
  </si>
  <si>
    <t>Q1</t>
    <phoneticPr fontId="2"/>
  </si>
  <si>
    <t>Q3</t>
    <phoneticPr fontId="2"/>
  </si>
  <si>
    <t>Q6</t>
    <phoneticPr fontId="2"/>
  </si>
  <si>
    <t>Q7</t>
    <phoneticPr fontId="2"/>
  </si>
  <si>
    <t>Q8</t>
    <phoneticPr fontId="2"/>
  </si>
  <si>
    <t>Q9</t>
    <phoneticPr fontId="2"/>
  </si>
  <si>
    <t>Q10</t>
    <phoneticPr fontId="2"/>
  </si>
  <si>
    <t>Q11</t>
    <phoneticPr fontId="2"/>
  </si>
  <si>
    <t>Q12</t>
    <phoneticPr fontId="2"/>
  </si>
  <si>
    <t>Q1</t>
    <phoneticPr fontId="2"/>
  </si>
  <si>
    <t>Q4</t>
    <phoneticPr fontId="2"/>
  </si>
  <si>
    <t>Q6</t>
    <phoneticPr fontId="2"/>
  </si>
  <si>
    <t>Q7</t>
    <phoneticPr fontId="2"/>
  </si>
  <si>
    <t>Q8</t>
    <phoneticPr fontId="2"/>
  </si>
  <si>
    <t>Q9</t>
    <phoneticPr fontId="2"/>
  </si>
  <si>
    <t>Q10</t>
    <phoneticPr fontId="2"/>
  </si>
  <si>
    <t>Q11</t>
    <phoneticPr fontId="2"/>
  </si>
  <si>
    <t>Q13</t>
    <phoneticPr fontId="2"/>
  </si>
  <si>
    <t>（</t>
    <phoneticPr fontId="2"/>
  </si>
  <si>
    <t>）</t>
    <phoneticPr fontId="2"/>
  </si>
  <si>
    <t>１６BD</t>
    <phoneticPr fontId="2"/>
  </si>
  <si>
    <t>Q3</t>
    <phoneticPr fontId="2"/>
  </si>
  <si>
    <t>Q1</t>
    <phoneticPr fontId="2"/>
  </si>
  <si>
    <t>Q2</t>
    <phoneticPr fontId="2"/>
  </si>
  <si>
    <t>Q2</t>
    <phoneticPr fontId="2"/>
  </si>
  <si>
    <t>（</t>
    <phoneticPr fontId="2"/>
  </si>
  <si>
    <t>）</t>
    <phoneticPr fontId="2"/>
  </si>
  <si>
    <t>関東出場枠</t>
    <rPh sb="0" eb="2">
      <t>カントウ</t>
    </rPh>
    <rPh sb="2" eb="5">
      <t>シュツジョウワク</t>
    </rPh>
    <phoneticPr fontId="2"/>
  </si>
  <si>
    <t>2補欠１</t>
    <rPh sb="1" eb="3">
      <t>ホケツ</t>
    </rPh>
    <phoneticPr fontId="2"/>
  </si>
  <si>
    <t>4補欠１</t>
    <rPh sb="1" eb="3">
      <t>ホケツ</t>
    </rPh>
    <phoneticPr fontId="2"/>
  </si>
  <si>
    <t>(</t>
    <phoneticPr fontId="2"/>
  </si>
  <si>
    <t>)</t>
    <phoneticPr fontId="2"/>
  </si>
  <si>
    <t>)</t>
    <phoneticPr fontId="2"/>
  </si>
  <si>
    <t>(</t>
    <phoneticPr fontId="2"/>
  </si>
  <si>
    <t>)</t>
    <phoneticPr fontId="2"/>
  </si>
  <si>
    <t>関東テニス協会の関東ランキング(30/2/14付)を基に、ドロー会議（30／2／19）で</t>
    <rPh sb="0" eb="2">
      <t>カントウ</t>
    </rPh>
    <rPh sb="5" eb="7">
      <t>キョウカイ</t>
    </rPh>
    <rPh sb="8" eb="10">
      <t>カントウ</t>
    </rPh>
    <rPh sb="23" eb="24">
      <t>ツキ</t>
    </rPh>
    <rPh sb="26" eb="27">
      <t>モト</t>
    </rPh>
    <rPh sb="32" eb="34">
      <t>カイギ</t>
    </rPh>
    <phoneticPr fontId="17"/>
  </si>
  <si>
    <t>柳橋・横戸</t>
    <rPh sb="0" eb="2">
      <t>ヤナギハシ</t>
    </rPh>
    <rPh sb="3" eb="5">
      <t>ヨコト</t>
    </rPh>
    <phoneticPr fontId="2"/>
  </si>
  <si>
    <t>西塚・並木</t>
    <rPh sb="0" eb="2">
      <t>ニシツカ</t>
    </rPh>
    <rPh sb="3" eb="5">
      <t>ナミキ</t>
    </rPh>
    <phoneticPr fontId="2"/>
  </si>
  <si>
    <t>切替・遠藤</t>
    <rPh sb="0" eb="2">
      <t>キリカエ</t>
    </rPh>
    <rPh sb="3" eb="5">
      <t>エンドウ</t>
    </rPh>
    <phoneticPr fontId="2"/>
  </si>
  <si>
    <t>関野</t>
    <rPh sb="0" eb="2">
      <t>セキノ</t>
    </rPh>
    <phoneticPr fontId="2"/>
  </si>
  <si>
    <t>小薗井</t>
    <rPh sb="0" eb="3">
      <t>オソノイ</t>
    </rPh>
    <phoneticPr fontId="2"/>
  </si>
  <si>
    <t>岡本</t>
    <rPh sb="0" eb="2">
      <t>オカモト</t>
    </rPh>
    <phoneticPr fontId="2"/>
  </si>
  <si>
    <t>近野</t>
    <rPh sb="0" eb="2">
      <t>コンノ</t>
    </rPh>
    <phoneticPr fontId="2"/>
  </si>
  <si>
    <t>守時</t>
    <rPh sb="0" eb="2">
      <t>モリトキ</t>
    </rPh>
    <phoneticPr fontId="2"/>
  </si>
  <si>
    <t>今橋</t>
    <rPh sb="0" eb="2">
      <t>イマハシ</t>
    </rPh>
    <phoneticPr fontId="2"/>
  </si>
  <si>
    <t>高宮</t>
    <rPh sb="0" eb="2">
      <t>タカミヤ</t>
    </rPh>
    <phoneticPr fontId="2"/>
  </si>
  <si>
    <t>小井沼</t>
    <rPh sb="0" eb="3">
      <t>オイヌマ</t>
    </rPh>
    <phoneticPr fontId="2"/>
  </si>
  <si>
    <t>Ｗ／Ｏ</t>
    <phoneticPr fontId="2"/>
  </si>
  <si>
    <t>木瀬</t>
    <rPh sb="0" eb="2">
      <t>キセ</t>
    </rPh>
    <phoneticPr fontId="2"/>
  </si>
  <si>
    <t>穐澤</t>
    <rPh sb="0" eb="2">
      <t>アキザワ</t>
    </rPh>
    <phoneticPr fontId="2"/>
  </si>
  <si>
    <t>杉山</t>
    <rPh sb="0" eb="2">
      <t>スギヤマ</t>
    </rPh>
    <phoneticPr fontId="2"/>
  </si>
  <si>
    <t>柳橋</t>
    <rPh sb="0" eb="2">
      <t>ヤナギハシ</t>
    </rPh>
    <phoneticPr fontId="2"/>
  </si>
  <si>
    <t>清水</t>
    <rPh sb="0" eb="2">
      <t>シミズ</t>
    </rPh>
    <phoneticPr fontId="2"/>
  </si>
  <si>
    <t>ケリー</t>
    <phoneticPr fontId="2"/>
  </si>
  <si>
    <t>堤</t>
    <rPh sb="0" eb="1">
      <t>ツツミ</t>
    </rPh>
    <phoneticPr fontId="2"/>
  </si>
  <si>
    <t>大友</t>
    <rPh sb="0" eb="2">
      <t>オオトモ</t>
    </rPh>
    <phoneticPr fontId="2"/>
  </si>
  <si>
    <t>桜井</t>
    <rPh sb="0" eb="2">
      <t>サクライ</t>
    </rPh>
    <phoneticPr fontId="2"/>
  </si>
  <si>
    <t>佐藤</t>
    <rPh sb="0" eb="2">
      <t>サトウ</t>
    </rPh>
    <phoneticPr fontId="2"/>
  </si>
  <si>
    <t>鉄羅</t>
    <rPh sb="0" eb="2">
      <t>テツラ</t>
    </rPh>
    <phoneticPr fontId="2"/>
  </si>
  <si>
    <t>福田</t>
    <rPh sb="0" eb="2">
      <t>フクダ</t>
    </rPh>
    <phoneticPr fontId="2"/>
  </si>
  <si>
    <t>和田</t>
    <rPh sb="0" eb="2">
      <t>ワダ</t>
    </rPh>
    <phoneticPr fontId="2"/>
  </si>
  <si>
    <t>佐々木</t>
    <rPh sb="0" eb="3">
      <t>ササキ</t>
    </rPh>
    <phoneticPr fontId="2"/>
  </si>
  <si>
    <t>猪瀬</t>
    <rPh sb="0" eb="2">
      <t>イノセ</t>
    </rPh>
    <phoneticPr fontId="2"/>
  </si>
  <si>
    <t>W/O</t>
    <phoneticPr fontId="2"/>
  </si>
  <si>
    <t>石井</t>
    <rPh sb="0" eb="1">
      <t>イシ</t>
    </rPh>
    <rPh sb="1" eb="2">
      <t>イ</t>
    </rPh>
    <phoneticPr fontId="2"/>
  </si>
  <si>
    <t>石井</t>
    <rPh sb="0" eb="2">
      <t>イシイ</t>
    </rPh>
    <phoneticPr fontId="2"/>
  </si>
  <si>
    <t>遠藤</t>
    <rPh sb="0" eb="2">
      <t>エンドウ</t>
    </rPh>
    <phoneticPr fontId="2"/>
  </si>
  <si>
    <t>朝桐</t>
    <rPh sb="0" eb="2">
      <t>アサギリ</t>
    </rPh>
    <phoneticPr fontId="2"/>
  </si>
  <si>
    <t>河地</t>
    <rPh sb="0" eb="2">
      <t>カワチ</t>
    </rPh>
    <phoneticPr fontId="2"/>
  </si>
  <si>
    <t>伏見</t>
    <rPh sb="0" eb="2">
      <t>フシミ</t>
    </rPh>
    <phoneticPr fontId="2"/>
  </si>
  <si>
    <t>インフルエンザの為</t>
    <rPh sb="8" eb="9">
      <t>タメ</t>
    </rPh>
    <phoneticPr fontId="2"/>
  </si>
  <si>
    <r>
      <t>76</t>
    </r>
    <r>
      <rPr>
        <sz val="9"/>
        <color theme="1"/>
        <rFont val="HG丸ｺﾞｼｯｸM-PRO"/>
        <family val="3"/>
        <charset val="128"/>
      </rPr>
      <t>（5）</t>
    </r>
    <phoneticPr fontId="2"/>
  </si>
  <si>
    <t>(</t>
    <phoneticPr fontId="2"/>
  </si>
  <si>
    <t>鈴木　草汰</t>
    <rPh sb="0" eb="2">
      <t>スズキ</t>
    </rPh>
    <rPh sb="3" eb="4">
      <t>ソウ</t>
    </rPh>
    <rPh sb="4" eb="5">
      <t>タ</t>
    </rPh>
    <phoneticPr fontId="2"/>
  </si>
  <si>
    <t>鈴木　朝陽</t>
    <rPh sb="0" eb="2">
      <t>スズキ</t>
    </rPh>
    <rPh sb="3" eb="5">
      <t>アサヒ</t>
    </rPh>
    <phoneticPr fontId="2"/>
  </si>
  <si>
    <t>茗渓中</t>
    <rPh sb="0" eb="2">
      <t>メイケイ</t>
    </rPh>
    <rPh sb="2" eb="3">
      <t>チュウ</t>
    </rPh>
    <phoneticPr fontId="2"/>
  </si>
  <si>
    <t>原　瑠樹</t>
    <rPh sb="0" eb="1">
      <t>ハラ</t>
    </rPh>
    <rPh sb="2" eb="3">
      <t>リュウ</t>
    </rPh>
    <rPh sb="3" eb="4">
      <t>イツキ</t>
    </rPh>
    <phoneticPr fontId="2"/>
  </si>
  <si>
    <t>Ｔ－１</t>
    <phoneticPr fontId="2"/>
  </si>
  <si>
    <t>傳田　陽平</t>
    <rPh sb="0" eb="1">
      <t>デン</t>
    </rPh>
    <rPh sb="1" eb="2">
      <t>タ</t>
    </rPh>
    <rPh sb="3" eb="5">
      <t>ヨウヘイ</t>
    </rPh>
    <phoneticPr fontId="2"/>
  </si>
  <si>
    <t>小澤　和弥</t>
    <rPh sb="0" eb="2">
      <t>オザワ</t>
    </rPh>
    <rPh sb="3" eb="5">
      <t>カズヤ</t>
    </rPh>
    <phoneticPr fontId="2"/>
  </si>
  <si>
    <t>飯村　響</t>
    <rPh sb="0" eb="2">
      <t>イイムラ</t>
    </rPh>
    <rPh sb="3" eb="4">
      <t>ヒビ</t>
    </rPh>
    <phoneticPr fontId="2"/>
  </si>
  <si>
    <t>茨城中</t>
    <rPh sb="0" eb="2">
      <t>イバラキ</t>
    </rPh>
    <rPh sb="2" eb="3">
      <t>チュウ</t>
    </rPh>
    <phoneticPr fontId="2"/>
  </si>
  <si>
    <t>中村　悠真</t>
    <rPh sb="0" eb="2">
      <t>ナカムラ</t>
    </rPh>
    <rPh sb="3" eb="4">
      <t>ユウ</t>
    </rPh>
    <rPh sb="4" eb="5">
      <t>マ</t>
    </rPh>
    <phoneticPr fontId="2"/>
  </si>
  <si>
    <t>山岸　大晟</t>
    <rPh sb="0" eb="2">
      <t>ヤマギシ</t>
    </rPh>
    <rPh sb="3" eb="5">
      <t>タイセイ</t>
    </rPh>
    <phoneticPr fontId="2"/>
  </si>
  <si>
    <t>三笠ＴＳ</t>
    <rPh sb="0" eb="2">
      <t>ミカサ</t>
    </rPh>
    <phoneticPr fontId="2"/>
  </si>
  <si>
    <t>玉村　琉華</t>
    <rPh sb="0" eb="2">
      <t>タマムラ</t>
    </rPh>
    <rPh sb="3" eb="5">
      <t>ルカ</t>
    </rPh>
    <phoneticPr fontId="2"/>
  </si>
  <si>
    <t>大洗ビーチＴＣ</t>
    <rPh sb="0" eb="2">
      <t>オオアライ</t>
    </rPh>
    <phoneticPr fontId="2"/>
  </si>
  <si>
    <t>小野瀬　聖豊</t>
    <rPh sb="0" eb="3">
      <t>オノセ</t>
    </rPh>
    <rPh sb="4" eb="5">
      <t>ヒジリ</t>
    </rPh>
    <rPh sb="5" eb="6">
      <t>ユタカ</t>
    </rPh>
    <phoneticPr fontId="2"/>
  </si>
  <si>
    <t>垣内　優風</t>
    <rPh sb="0" eb="2">
      <t>カキウチ</t>
    </rPh>
    <rPh sb="3" eb="4">
      <t>ユウ</t>
    </rPh>
    <rPh sb="4" eb="5">
      <t>カゼ</t>
    </rPh>
    <phoneticPr fontId="2"/>
  </si>
  <si>
    <t>檜山　魁</t>
    <rPh sb="0" eb="2">
      <t>ヒヤマ</t>
    </rPh>
    <rPh sb="3" eb="4">
      <t>カイ</t>
    </rPh>
    <phoneticPr fontId="2"/>
  </si>
  <si>
    <t>神坂　柊斗</t>
    <rPh sb="0" eb="2">
      <t>カミサカ</t>
    </rPh>
    <rPh sb="3" eb="4">
      <t>ヒイラギ</t>
    </rPh>
    <rPh sb="4" eb="5">
      <t>ト</t>
    </rPh>
    <phoneticPr fontId="2"/>
  </si>
  <si>
    <t>大河原　遥人</t>
    <rPh sb="0" eb="3">
      <t>オオカワラ</t>
    </rPh>
    <rPh sb="4" eb="5">
      <t>ハルカ</t>
    </rPh>
    <rPh sb="5" eb="6">
      <t>ヒト</t>
    </rPh>
    <phoneticPr fontId="2"/>
  </si>
  <si>
    <t>堤　健太郎</t>
    <rPh sb="0" eb="1">
      <t>ツツミ</t>
    </rPh>
    <rPh sb="2" eb="5">
      <t>ケンタロウ</t>
    </rPh>
    <phoneticPr fontId="2"/>
  </si>
  <si>
    <t>堤　大和</t>
    <rPh sb="0" eb="1">
      <t>ツツミ</t>
    </rPh>
    <rPh sb="2" eb="4">
      <t>ヤマト</t>
    </rPh>
    <phoneticPr fontId="2"/>
  </si>
  <si>
    <t>Ａｓｃｈ　ＴＡ</t>
    <phoneticPr fontId="2"/>
  </si>
  <si>
    <t>穐山　丞</t>
    <rPh sb="0" eb="2">
      <t>アキヤマ</t>
    </rPh>
    <rPh sb="3" eb="4">
      <t>ジョウ</t>
    </rPh>
    <phoneticPr fontId="2"/>
  </si>
  <si>
    <t>穐澤　優斗</t>
    <rPh sb="0" eb="2">
      <t>アキザワ</t>
    </rPh>
    <rPh sb="3" eb="5">
      <t>ユウト</t>
    </rPh>
    <phoneticPr fontId="2"/>
  </si>
  <si>
    <t>エースＴＡ</t>
    <phoneticPr fontId="2"/>
  </si>
  <si>
    <t>エースＴＡ</t>
    <phoneticPr fontId="2"/>
  </si>
  <si>
    <t>１２ＢＳ</t>
    <phoneticPr fontId="2"/>
  </si>
  <si>
    <t>関野　世那</t>
    <rPh sb="0" eb="2">
      <t>セキノ</t>
    </rPh>
    <rPh sb="3" eb="5">
      <t>セナ</t>
    </rPh>
    <phoneticPr fontId="2"/>
  </si>
  <si>
    <t>Ｆｕｎ　ｔｏ　Ｔｅｎｎｉｓ</t>
    <phoneticPr fontId="2"/>
  </si>
  <si>
    <t>岡本　朔門</t>
    <rPh sb="0" eb="2">
      <t>オカモト</t>
    </rPh>
    <rPh sb="3" eb="4">
      <t>サク</t>
    </rPh>
    <rPh sb="4" eb="5">
      <t>モン</t>
    </rPh>
    <phoneticPr fontId="2"/>
  </si>
  <si>
    <t>エースＴＡ</t>
    <phoneticPr fontId="2"/>
  </si>
  <si>
    <t>守時　吏桜</t>
    <rPh sb="0" eb="2">
      <t>モリトキ</t>
    </rPh>
    <rPh sb="3" eb="4">
      <t>オサム</t>
    </rPh>
    <rPh sb="4" eb="5">
      <t>サクラ</t>
    </rPh>
    <phoneticPr fontId="2"/>
  </si>
  <si>
    <t>ＣＳＪ</t>
    <phoneticPr fontId="2"/>
  </si>
  <si>
    <t>小井沼　拓真</t>
    <rPh sb="0" eb="3">
      <t>オイヌマ</t>
    </rPh>
    <rPh sb="4" eb="6">
      <t>タクマ</t>
    </rPh>
    <phoneticPr fontId="2"/>
  </si>
  <si>
    <t>ＫＣＪＴＡ</t>
    <phoneticPr fontId="2"/>
  </si>
  <si>
    <t>杉山　広侑</t>
    <rPh sb="0" eb="2">
      <t>スギヤマ</t>
    </rPh>
    <rPh sb="3" eb="4">
      <t>ヒロ</t>
    </rPh>
    <rPh sb="4" eb="5">
      <t>ユウ</t>
    </rPh>
    <phoneticPr fontId="2"/>
  </si>
  <si>
    <t>清水　颯介</t>
    <rPh sb="0" eb="2">
      <t>シミズ</t>
    </rPh>
    <rPh sb="3" eb="5">
      <t>ソウスケ</t>
    </rPh>
    <phoneticPr fontId="2"/>
  </si>
  <si>
    <t>佐藤　圭</t>
    <rPh sb="0" eb="2">
      <t>サトウ</t>
    </rPh>
    <rPh sb="3" eb="4">
      <t>ケイ</t>
    </rPh>
    <phoneticPr fontId="2"/>
  </si>
  <si>
    <t>守谷ＴＣ</t>
    <phoneticPr fontId="2"/>
  </si>
  <si>
    <t>鉄羅　友喜</t>
    <rPh sb="0" eb="2">
      <t>テツラ</t>
    </rPh>
    <rPh sb="3" eb="5">
      <t>トモキ</t>
    </rPh>
    <phoneticPr fontId="2"/>
  </si>
  <si>
    <t>ＣＳＪ</t>
    <phoneticPr fontId="2"/>
  </si>
  <si>
    <t>佐々木　悠太</t>
    <rPh sb="4" eb="6">
      <t>ユウタ</t>
    </rPh>
    <phoneticPr fontId="2"/>
  </si>
  <si>
    <t>石井　一輝</t>
    <rPh sb="0" eb="2">
      <t>イシイ</t>
    </rPh>
    <rPh sb="3" eb="5">
      <t>カズキ</t>
    </rPh>
    <phoneticPr fontId="2"/>
  </si>
  <si>
    <t>ＡｓｃｈＴ．Ａ</t>
    <phoneticPr fontId="2"/>
  </si>
  <si>
    <t>河地　直也</t>
    <rPh sb="0" eb="2">
      <t>カワチ</t>
    </rPh>
    <rPh sb="3" eb="5">
      <t>ナオヤ</t>
    </rPh>
    <phoneticPr fontId="2"/>
  </si>
  <si>
    <t>柳橋　遥大</t>
    <rPh sb="0" eb="1">
      <t>ヤナギ</t>
    </rPh>
    <rPh sb="1" eb="2">
      <t>ハシ</t>
    </rPh>
    <rPh sb="3" eb="4">
      <t>ハルカ</t>
    </rPh>
    <rPh sb="4" eb="5">
      <t>オオ</t>
    </rPh>
    <phoneticPr fontId="2"/>
  </si>
  <si>
    <t>横戸　仁</t>
    <rPh sb="0" eb="2">
      <t>ヨコト</t>
    </rPh>
    <rPh sb="3" eb="4">
      <t>ジン</t>
    </rPh>
    <phoneticPr fontId="2"/>
  </si>
  <si>
    <t>西塚　泰斗</t>
    <rPh sb="0" eb="2">
      <t>ニシツカ</t>
    </rPh>
    <rPh sb="3" eb="5">
      <t>タイト</t>
    </rPh>
    <phoneticPr fontId="2"/>
  </si>
  <si>
    <t>守谷ＴＣ</t>
    <rPh sb="0" eb="2">
      <t>モリヤ</t>
    </rPh>
    <phoneticPr fontId="2"/>
  </si>
  <si>
    <t>マス・ガイアＴＣ</t>
    <phoneticPr fontId="2"/>
  </si>
  <si>
    <t>並木　友哉</t>
    <rPh sb="0" eb="2">
      <t>ナミキ</t>
    </rPh>
    <rPh sb="3" eb="5">
      <t>トモヤ</t>
    </rPh>
    <phoneticPr fontId="2"/>
  </si>
  <si>
    <t>サンスポーツ</t>
    <phoneticPr fontId="2"/>
  </si>
  <si>
    <t>中川・笠原</t>
    <rPh sb="0" eb="2">
      <t>ナカガワ</t>
    </rPh>
    <rPh sb="3" eb="5">
      <t>カサハラ</t>
    </rPh>
    <phoneticPr fontId="2"/>
  </si>
  <si>
    <t>W/O　　</t>
    <phoneticPr fontId="2"/>
  </si>
  <si>
    <t>丹野・石田</t>
    <rPh sb="0" eb="2">
      <t>タンノ</t>
    </rPh>
    <rPh sb="3" eb="5">
      <t>イシダ</t>
    </rPh>
    <phoneticPr fontId="2"/>
  </si>
  <si>
    <t>垣内・檜山</t>
    <rPh sb="0" eb="2">
      <t>カキウチ</t>
    </rPh>
    <rPh sb="3" eb="5">
      <t>ヒヤマ</t>
    </rPh>
    <phoneticPr fontId="2"/>
  </si>
  <si>
    <t>玉村・小野瀬</t>
    <rPh sb="0" eb="2">
      <t>タマムラ</t>
    </rPh>
    <rPh sb="3" eb="6">
      <t>オノセ</t>
    </rPh>
    <phoneticPr fontId="2"/>
  </si>
  <si>
    <t>安孫子・外山</t>
    <rPh sb="0" eb="3">
      <t>アビコ</t>
    </rPh>
    <rPh sb="4" eb="6">
      <t>トヤマ</t>
    </rPh>
    <phoneticPr fontId="2"/>
  </si>
  <si>
    <t>木瀬　柊真</t>
    <rPh sb="0" eb="2">
      <t>キセ</t>
    </rPh>
    <rPh sb="3" eb="4">
      <t>ヒイラギ</t>
    </rPh>
    <rPh sb="4" eb="5">
      <t>マ</t>
    </rPh>
    <phoneticPr fontId="2"/>
  </si>
  <si>
    <t>（</t>
    <phoneticPr fontId="2"/>
  </si>
  <si>
    <t>CSJ</t>
    <phoneticPr fontId="2"/>
  </si>
  <si>
    <t>Fun　to Tennis</t>
    <phoneticPr fontId="2"/>
  </si>
  <si>
    <t>和田　隼</t>
    <rPh sb="0" eb="2">
      <t>ワダ</t>
    </rPh>
    <rPh sb="3" eb="4">
      <t>ハヤト</t>
    </rPh>
    <phoneticPr fontId="2"/>
  </si>
  <si>
    <t>遠藤　翼</t>
    <rPh sb="0" eb="2">
      <t>エンドウ</t>
    </rPh>
    <rPh sb="3" eb="4">
      <t>ツバサ</t>
    </rPh>
    <phoneticPr fontId="2"/>
  </si>
  <si>
    <t>サンスポーツ</t>
    <phoneticPr fontId="2"/>
  </si>
  <si>
    <t>NFSC</t>
    <phoneticPr fontId="2"/>
  </si>
  <si>
    <t>今橋　優太</t>
    <rPh sb="0" eb="2">
      <t>イマハシ</t>
    </rPh>
    <rPh sb="3" eb="5">
      <t>ユウタ</t>
    </rPh>
    <phoneticPr fontId="2"/>
  </si>
  <si>
    <t>朝桐　大稀</t>
    <rPh sb="0" eb="2">
      <t>アサギリ</t>
    </rPh>
    <rPh sb="3" eb="4">
      <t>ダイ</t>
    </rPh>
    <rPh sb="4" eb="5">
      <t>キ</t>
    </rPh>
    <phoneticPr fontId="2"/>
  </si>
  <si>
    <t>ＮＪＴＣ</t>
    <phoneticPr fontId="2"/>
  </si>
  <si>
    <t>猪瀬　凰介</t>
    <rPh sb="0" eb="2">
      <t>イノセ</t>
    </rPh>
    <rPh sb="3" eb="4">
      <t>オウ</t>
    </rPh>
    <rPh sb="4" eb="5">
      <t>スケ</t>
    </rPh>
    <phoneticPr fontId="2"/>
  </si>
  <si>
    <t>小薗井　悠聖</t>
    <rPh sb="0" eb="3">
      <t>オソノイ</t>
    </rPh>
    <rPh sb="4" eb="5">
      <t>ハルカ</t>
    </rPh>
    <rPh sb="5" eb="6">
      <t>ヒジリ</t>
    </rPh>
    <phoneticPr fontId="2"/>
  </si>
  <si>
    <t>エースＴＡ</t>
    <phoneticPr fontId="2"/>
  </si>
  <si>
    <t>大友　優太朗</t>
    <rPh sb="0" eb="2">
      <t>オオトモ</t>
    </rPh>
    <rPh sb="3" eb="4">
      <t>ユウ</t>
    </rPh>
    <rPh sb="4" eb="5">
      <t>タ</t>
    </rPh>
    <rPh sb="5" eb="6">
      <t>ロウ</t>
    </rPh>
    <phoneticPr fontId="2"/>
  </si>
  <si>
    <t>伏見　一輝</t>
    <rPh sb="0" eb="2">
      <t>フシミ</t>
    </rPh>
    <rPh sb="3" eb="5">
      <t>カズキ</t>
    </rPh>
    <phoneticPr fontId="2"/>
  </si>
  <si>
    <t>柳橋　遥大</t>
    <rPh sb="0" eb="1">
      <t>ヤナギ</t>
    </rPh>
    <rPh sb="1" eb="2">
      <t>ハシ</t>
    </rPh>
    <rPh sb="3" eb="4">
      <t>ハルカ</t>
    </rPh>
    <rPh sb="4" eb="5">
      <t>ダイ</t>
    </rPh>
    <phoneticPr fontId="2"/>
  </si>
  <si>
    <t>近野　司樹</t>
    <rPh sb="0" eb="2">
      <t>コンノ</t>
    </rPh>
    <rPh sb="3" eb="4">
      <t>ツカサ</t>
    </rPh>
    <rPh sb="4" eb="5">
      <t>キ</t>
    </rPh>
    <phoneticPr fontId="2"/>
  </si>
  <si>
    <t>ＫＣＪＴＡ</t>
    <phoneticPr fontId="2"/>
  </si>
  <si>
    <t>高宮　虎太郎</t>
    <rPh sb="0" eb="2">
      <t>タカミヤ</t>
    </rPh>
    <rPh sb="3" eb="6">
      <t>コタロウ</t>
    </rPh>
    <phoneticPr fontId="2"/>
  </si>
  <si>
    <t>Ａｓｃｈ　Ｔ．Ａ</t>
    <phoneticPr fontId="2"/>
  </si>
  <si>
    <t>伊藤　慈英</t>
    <rPh sb="0" eb="2">
      <t>イトウ</t>
    </rPh>
    <rPh sb="3" eb="5">
      <t>ジエイ</t>
    </rPh>
    <phoneticPr fontId="2"/>
  </si>
  <si>
    <t>神栖 Ti-Cube</t>
    <rPh sb="0" eb="2">
      <t>カミス</t>
    </rPh>
    <phoneticPr fontId="2"/>
  </si>
  <si>
    <t>ＴＰ波崎</t>
    <rPh sb="2" eb="4">
      <t>ハサキ</t>
    </rPh>
    <phoneticPr fontId="2"/>
  </si>
  <si>
    <t>保立　松太</t>
    <rPh sb="0" eb="2">
      <t>ホダチ</t>
    </rPh>
    <rPh sb="3" eb="4">
      <t>マツ</t>
    </rPh>
    <rPh sb="4" eb="5">
      <t>タ</t>
    </rPh>
    <phoneticPr fontId="2"/>
  </si>
  <si>
    <t>山本　叶人</t>
    <rPh sb="0" eb="2">
      <t>ヤマモト</t>
    </rPh>
    <rPh sb="3" eb="4">
      <t>カノウ</t>
    </rPh>
    <rPh sb="4" eb="5">
      <t>ヒト</t>
    </rPh>
    <phoneticPr fontId="2"/>
  </si>
  <si>
    <t>鈴木　颯斗</t>
    <rPh sb="0" eb="2">
      <t>スズキ</t>
    </rPh>
    <rPh sb="3" eb="5">
      <t>ハヤト</t>
    </rPh>
    <phoneticPr fontId="2"/>
  </si>
  <si>
    <t>大塚　海里</t>
    <rPh sb="0" eb="2">
      <t>オオツカ</t>
    </rPh>
    <rPh sb="3" eb="5">
      <t>カイリ</t>
    </rPh>
    <phoneticPr fontId="2"/>
  </si>
  <si>
    <t>ＣＳＪ</t>
    <phoneticPr fontId="2"/>
  </si>
  <si>
    <t>今井　颯希</t>
    <rPh sb="0" eb="2">
      <t>イマイ</t>
    </rPh>
    <rPh sb="3" eb="5">
      <t>サツキ</t>
    </rPh>
    <phoneticPr fontId="2"/>
  </si>
  <si>
    <t>佐々木　壮太</t>
    <rPh sb="0" eb="3">
      <t>ササキ</t>
    </rPh>
    <rPh sb="4" eb="6">
      <t>ソウタ</t>
    </rPh>
    <phoneticPr fontId="2"/>
  </si>
  <si>
    <t>T-1</t>
    <phoneticPr fontId="2"/>
  </si>
  <si>
    <t>林　晴臣</t>
    <rPh sb="0" eb="1">
      <t>ハヤシ</t>
    </rPh>
    <rPh sb="2" eb="4">
      <t>ハルオミ</t>
    </rPh>
    <phoneticPr fontId="2"/>
  </si>
  <si>
    <t>宮川　嵩麻</t>
    <rPh sb="0" eb="2">
      <t>ミヤガワ</t>
    </rPh>
    <rPh sb="3" eb="4">
      <t>カサ</t>
    </rPh>
    <rPh sb="4" eb="5">
      <t>アサ</t>
    </rPh>
    <phoneticPr fontId="2"/>
  </si>
  <si>
    <t>外山　龍太郎</t>
    <rPh sb="0" eb="2">
      <t>トヤマ</t>
    </rPh>
    <rPh sb="3" eb="6">
      <t>リュウタロウ</t>
    </rPh>
    <phoneticPr fontId="2"/>
  </si>
  <si>
    <t>田上　裕太</t>
    <rPh sb="0" eb="2">
      <t>タガミ</t>
    </rPh>
    <rPh sb="3" eb="5">
      <t>ユウタ</t>
    </rPh>
    <phoneticPr fontId="2"/>
  </si>
  <si>
    <t>関口　竜玖</t>
    <rPh sb="0" eb="2">
      <t>セキグチ</t>
    </rPh>
    <rPh sb="3" eb="4">
      <t>リュウ</t>
    </rPh>
    <rPh sb="4" eb="5">
      <t>ク</t>
    </rPh>
    <phoneticPr fontId="2"/>
  </si>
  <si>
    <t>萩原　悠紀</t>
    <rPh sb="0" eb="2">
      <t>ハギワラ</t>
    </rPh>
    <rPh sb="3" eb="4">
      <t>ユウ</t>
    </rPh>
    <rPh sb="4" eb="5">
      <t>キ</t>
    </rPh>
    <phoneticPr fontId="2"/>
  </si>
  <si>
    <t>豊島　玲央</t>
    <rPh sb="0" eb="2">
      <t>トヨシマ</t>
    </rPh>
    <rPh sb="3" eb="5">
      <t>レオ</t>
    </rPh>
    <phoneticPr fontId="2"/>
  </si>
  <si>
    <t>ケリー　マイケル</t>
    <phoneticPr fontId="2"/>
  </si>
  <si>
    <t>智学館中</t>
    <rPh sb="0" eb="1">
      <t>チ</t>
    </rPh>
    <rPh sb="1" eb="2">
      <t>ガク</t>
    </rPh>
    <rPh sb="2" eb="3">
      <t>カン</t>
    </rPh>
    <rPh sb="3" eb="4">
      <t>チュウ</t>
    </rPh>
    <phoneticPr fontId="2"/>
  </si>
  <si>
    <t>川又　虎央</t>
    <rPh sb="0" eb="2">
      <t>カワマタ</t>
    </rPh>
    <rPh sb="3" eb="4">
      <t>トラ</t>
    </rPh>
    <rPh sb="4" eb="5">
      <t>オウ</t>
    </rPh>
    <phoneticPr fontId="2"/>
  </si>
  <si>
    <t>傳田　陽平</t>
    <rPh sb="0" eb="2">
      <t>デンダ</t>
    </rPh>
    <rPh sb="3" eb="5">
      <t>ヨウヘイ</t>
    </rPh>
    <phoneticPr fontId="2"/>
  </si>
  <si>
    <t>茗渓中</t>
    <rPh sb="0" eb="3">
      <t>メイケイチュウ</t>
    </rPh>
    <phoneticPr fontId="2"/>
  </si>
  <si>
    <t>小畑　利空</t>
    <rPh sb="0" eb="2">
      <t>オバタ</t>
    </rPh>
    <rPh sb="3" eb="4">
      <t>リ</t>
    </rPh>
    <rPh sb="4" eb="5">
      <t>ソラ</t>
    </rPh>
    <phoneticPr fontId="2"/>
  </si>
  <si>
    <t>安蒜　響</t>
    <rPh sb="0" eb="2">
      <t>アンビル</t>
    </rPh>
    <rPh sb="3" eb="4">
      <t>ヒビ</t>
    </rPh>
    <phoneticPr fontId="2"/>
  </si>
  <si>
    <t>東洋大牛久中</t>
    <rPh sb="0" eb="3">
      <t>トウヨウダイ</t>
    </rPh>
    <rPh sb="3" eb="5">
      <t>ウシク</t>
    </rPh>
    <rPh sb="5" eb="6">
      <t>チュウ</t>
    </rPh>
    <phoneticPr fontId="2"/>
  </si>
  <si>
    <t>神田　晟太郎</t>
    <rPh sb="0" eb="2">
      <t>カンダ</t>
    </rPh>
    <rPh sb="3" eb="4">
      <t>セイ</t>
    </rPh>
    <rPh sb="4" eb="6">
      <t>タロウ</t>
    </rPh>
    <phoneticPr fontId="2"/>
  </si>
  <si>
    <t>茨城中</t>
    <rPh sb="0" eb="3">
      <t>イバラキチュウ</t>
    </rPh>
    <phoneticPr fontId="2"/>
  </si>
  <si>
    <t>小幡</t>
    <rPh sb="0" eb="2">
      <t>オバタ</t>
    </rPh>
    <phoneticPr fontId="2"/>
  </si>
  <si>
    <t>Ｗ/O</t>
    <phoneticPr fontId="2"/>
  </si>
  <si>
    <t>長谷川</t>
    <rPh sb="0" eb="3">
      <t>ハセガワ</t>
    </rPh>
    <phoneticPr fontId="2"/>
  </si>
  <si>
    <t>門脇</t>
    <rPh sb="0" eb="2">
      <t>カドワキ</t>
    </rPh>
    <phoneticPr fontId="2"/>
  </si>
  <si>
    <t>小澤</t>
    <rPh sb="0" eb="2">
      <t>オザワ</t>
    </rPh>
    <phoneticPr fontId="2"/>
  </si>
  <si>
    <t>関</t>
    <rPh sb="0" eb="1">
      <t>セキ</t>
    </rPh>
    <phoneticPr fontId="2"/>
  </si>
  <si>
    <t>萩原</t>
    <rPh sb="0" eb="2">
      <t>ハギワラ</t>
    </rPh>
    <phoneticPr fontId="2"/>
  </si>
  <si>
    <t>豊島</t>
    <rPh sb="0" eb="2">
      <t>トヨシマ</t>
    </rPh>
    <phoneticPr fontId="2"/>
  </si>
  <si>
    <t>増田</t>
    <rPh sb="0" eb="2">
      <t>マスダ</t>
    </rPh>
    <phoneticPr fontId="2"/>
  </si>
  <si>
    <t>神田</t>
    <rPh sb="0" eb="2">
      <t>カンダ</t>
    </rPh>
    <phoneticPr fontId="2"/>
  </si>
  <si>
    <t>石田</t>
    <rPh sb="0" eb="2">
      <t>イシダ</t>
    </rPh>
    <phoneticPr fontId="2"/>
  </si>
  <si>
    <t>川又</t>
    <rPh sb="0" eb="2">
      <t>カワマタ</t>
    </rPh>
    <phoneticPr fontId="2"/>
  </si>
  <si>
    <t>小林</t>
    <rPh sb="0" eb="2">
      <t>コバヤシ</t>
    </rPh>
    <phoneticPr fontId="2"/>
  </si>
  <si>
    <t>傳田</t>
    <rPh sb="0" eb="2">
      <t>デンダ</t>
    </rPh>
    <phoneticPr fontId="2"/>
  </si>
  <si>
    <t>耿</t>
    <rPh sb="0" eb="1">
      <t>アキ</t>
    </rPh>
    <phoneticPr fontId="2"/>
  </si>
  <si>
    <t>安蒜</t>
    <rPh sb="0" eb="2">
      <t>アンビル</t>
    </rPh>
    <phoneticPr fontId="2"/>
  </si>
  <si>
    <t>山岸</t>
    <rPh sb="0" eb="2">
      <t>ヤマギシ</t>
    </rPh>
    <phoneticPr fontId="2"/>
  </si>
  <si>
    <t>磯山</t>
    <rPh sb="0" eb="2">
      <t>イソヤマ</t>
    </rPh>
    <phoneticPr fontId="2"/>
  </si>
  <si>
    <t>関口</t>
    <rPh sb="0" eb="2">
      <t>セキグチ</t>
    </rPh>
    <phoneticPr fontId="2"/>
  </si>
  <si>
    <t>笠原</t>
    <rPh sb="0" eb="2">
      <t>カサハラ</t>
    </rPh>
    <phoneticPr fontId="2"/>
  </si>
  <si>
    <t>齋藤</t>
    <rPh sb="0" eb="2">
      <t>サイトウ</t>
    </rPh>
    <phoneticPr fontId="2"/>
  </si>
  <si>
    <t>外山</t>
    <rPh sb="0" eb="2">
      <t>トヤマ</t>
    </rPh>
    <phoneticPr fontId="2"/>
  </si>
  <si>
    <t>大塚</t>
    <rPh sb="0" eb="2">
      <t>オオツカ</t>
    </rPh>
    <phoneticPr fontId="2"/>
  </si>
  <si>
    <t>辻本</t>
    <rPh sb="0" eb="2">
      <t>ツジモト</t>
    </rPh>
    <phoneticPr fontId="2"/>
  </si>
  <si>
    <t>伊藤</t>
    <rPh sb="0" eb="2">
      <t>イトウ</t>
    </rPh>
    <phoneticPr fontId="2"/>
  </si>
  <si>
    <t>丹野</t>
    <rPh sb="0" eb="2">
      <t>タンノ</t>
    </rPh>
    <phoneticPr fontId="2"/>
  </si>
  <si>
    <t>鈴木</t>
    <rPh sb="0" eb="2">
      <t>スズキ</t>
    </rPh>
    <phoneticPr fontId="2"/>
  </si>
  <si>
    <t>田上</t>
    <rPh sb="0" eb="2">
      <t>タガミ</t>
    </rPh>
    <phoneticPr fontId="2"/>
  </si>
  <si>
    <r>
      <t>76</t>
    </r>
    <r>
      <rPr>
        <sz val="9"/>
        <color theme="1"/>
        <rFont val="HG丸ｺﾞｼｯｸM-PRO"/>
        <family val="3"/>
        <charset val="128"/>
      </rPr>
      <t>（4）</t>
    </r>
    <phoneticPr fontId="2"/>
  </si>
  <si>
    <t>稲垣</t>
    <rPh sb="0" eb="2">
      <t>イナガキ</t>
    </rPh>
    <phoneticPr fontId="2"/>
  </si>
  <si>
    <t>林</t>
    <rPh sb="0" eb="1">
      <t>ハヤシ</t>
    </rPh>
    <phoneticPr fontId="2"/>
  </si>
  <si>
    <t>石毛</t>
    <rPh sb="0" eb="2">
      <t>イシゲ</t>
    </rPh>
    <phoneticPr fontId="2"/>
  </si>
  <si>
    <t>今井</t>
    <rPh sb="0" eb="2">
      <t>イマイ</t>
    </rPh>
    <phoneticPr fontId="2"/>
  </si>
  <si>
    <t>竹島</t>
    <rPh sb="0" eb="2">
      <t>タケシマ</t>
    </rPh>
    <phoneticPr fontId="2"/>
  </si>
  <si>
    <t>山本</t>
    <rPh sb="0" eb="2">
      <t>ヤマモト</t>
    </rPh>
    <phoneticPr fontId="2"/>
  </si>
  <si>
    <t>宮川</t>
    <rPh sb="0" eb="2">
      <t>ミヤガワ</t>
    </rPh>
    <phoneticPr fontId="2"/>
  </si>
  <si>
    <t>井野</t>
    <rPh sb="0" eb="2">
      <t>イノ</t>
    </rPh>
    <phoneticPr fontId="2"/>
  </si>
  <si>
    <t>保立</t>
    <rPh sb="0" eb="2">
      <t>ホダチ</t>
    </rPh>
    <phoneticPr fontId="2"/>
  </si>
  <si>
    <r>
      <t>75</t>
    </r>
    <r>
      <rPr>
        <sz val="9"/>
        <color theme="1"/>
        <rFont val="HG丸ｺﾞｼｯｸM-PRO"/>
        <family val="3"/>
        <charset val="128"/>
      </rPr>
      <t>（5）</t>
    </r>
    <phoneticPr fontId="2"/>
  </si>
  <si>
    <t>竹島　光一</t>
    <rPh sb="0" eb="2">
      <t>タケシマ</t>
    </rPh>
    <rPh sb="3" eb="5">
      <t>コウイチ</t>
    </rPh>
    <phoneticPr fontId="2"/>
  </si>
  <si>
    <t>稲垣　葉</t>
    <rPh sb="0" eb="2">
      <t>イナガキ</t>
    </rPh>
    <rPh sb="3" eb="4">
      <t>ハ</t>
    </rPh>
    <phoneticPr fontId="2"/>
  </si>
  <si>
    <t>笠原　大貴</t>
    <rPh sb="0" eb="2">
      <t>カサハラ</t>
    </rPh>
    <rPh sb="3" eb="5">
      <t>ダイキ</t>
    </rPh>
    <phoneticPr fontId="2"/>
  </si>
  <si>
    <t>エースＴＡ</t>
    <phoneticPr fontId="2"/>
  </si>
  <si>
    <t>ＫＣＪＴＡ</t>
    <phoneticPr fontId="2"/>
  </si>
  <si>
    <t>辻本　陸</t>
    <rPh sb="0" eb="2">
      <t>ツジモト</t>
    </rPh>
    <rPh sb="3" eb="4">
      <t>リク</t>
    </rPh>
    <phoneticPr fontId="2"/>
  </si>
  <si>
    <t>磯山　翔磨</t>
    <rPh sb="0" eb="2">
      <t>イソヤマ</t>
    </rPh>
    <rPh sb="3" eb="4">
      <t>ショウ</t>
    </rPh>
    <rPh sb="4" eb="5">
      <t>マ</t>
    </rPh>
    <phoneticPr fontId="2"/>
  </si>
  <si>
    <t>エースＴＡ</t>
    <phoneticPr fontId="2"/>
  </si>
  <si>
    <t>丹野　啓太郎</t>
    <rPh sb="0" eb="2">
      <t>タンノ</t>
    </rPh>
    <rPh sb="3" eb="6">
      <t>ケイタロウ</t>
    </rPh>
    <phoneticPr fontId="2"/>
  </si>
  <si>
    <t>石田　達哉</t>
    <rPh sb="0" eb="2">
      <t>イシダ</t>
    </rPh>
    <rPh sb="3" eb="5">
      <t>タツヤ</t>
    </rPh>
    <phoneticPr fontId="2"/>
  </si>
  <si>
    <t>神栖Ｔｉ－Ｃｕｂｅ</t>
    <rPh sb="0" eb="2">
      <t>カミス</t>
    </rPh>
    <phoneticPr fontId="2"/>
  </si>
  <si>
    <t>石毛　悠陽</t>
    <rPh sb="0" eb="2">
      <t>イシゲ</t>
    </rPh>
    <rPh sb="3" eb="4">
      <t>ハルカ</t>
    </rPh>
    <rPh sb="4" eb="5">
      <t>ヒナタ</t>
    </rPh>
    <phoneticPr fontId="2"/>
  </si>
  <si>
    <t>齋藤　暖</t>
    <rPh sb="0" eb="2">
      <t>サイトウ</t>
    </rPh>
    <rPh sb="3" eb="4">
      <t>ダン</t>
    </rPh>
    <phoneticPr fontId="2"/>
  </si>
  <si>
    <t>遠藤　拓海</t>
    <rPh sb="0" eb="2">
      <t>エンドウ</t>
    </rPh>
    <rPh sb="3" eb="5">
      <t>タクミ</t>
    </rPh>
    <phoneticPr fontId="2"/>
  </si>
  <si>
    <t>桜井　明日翔</t>
    <rPh sb="0" eb="2">
      <t>サクライ</t>
    </rPh>
    <rPh sb="3" eb="5">
      <t>アス</t>
    </rPh>
    <rPh sb="5" eb="6">
      <t>カケル</t>
    </rPh>
    <phoneticPr fontId="2"/>
  </si>
  <si>
    <t>守谷ＴＣ</t>
    <phoneticPr fontId="2"/>
  </si>
  <si>
    <t>井野　光</t>
    <rPh sb="0" eb="2">
      <t>イノ</t>
    </rPh>
    <rPh sb="3" eb="4">
      <t>ヒカ</t>
    </rPh>
    <phoneticPr fontId="2"/>
  </si>
  <si>
    <t>東洋大牛久中</t>
    <phoneticPr fontId="2"/>
  </si>
  <si>
    <t>園山・小松崎</t>
    <rPh sb="0" eb="2">
      <t>ソノヤマ</t>
    </rPh>
    <rPh sb="3" eb="6">
      <t>コマツザキ</t>
    </rPh>
    <phoneticPr fontId="2"/>
  </si>
  <si>
    <t>宮崎・長谷川</t>
    <rPh sb="0" eb="2">
      <t>ミヤザキ</t>
    </rPh>
    <rPh sb="3" eb="6">
      <t>ハセガワ</t>
    </rPh>
    <phoneticPr fontId="2"/>
  </si>
  <si>
    <t>遠藤・門脇</t>
    <rPh sb="0" eb="2">
      <t>エンドウ</t>
    </rPh>
    <rPh sb="3" eb="5">
      <t>カドワキ</t>
    </rPh>
    <phoneticPr fontId="2"/>
  </si>
  <si>
    <t>熊谷・小幡</t>
    <rPh sb="0" eb="2">
      <t>クマガイ</t>
    </rPh>
    <rPh sb="3" eb="5">
      <t>オバタ</t>
    </rPh>
    <phoneticPr fontId="2"/>
  </si>
  <si>
    <t>宮崎　恒悦</t>
    <rPh sb="0" eb="2">
      <t>ミヤザキ</t>
    </rPh>
    <rPh sb="3" eb="5">
      <t>コウエツ</t>
    </rPh>
    <phoneticPr fontId="2"/>
  </si>
  <si>
    <t>マス・ガイアＴＣ</t>
    <phoneticPr fontId="2"/>
  </si>
  <si>
    <t>マス・ガイアＴＣ</t>
    <phoneticPr fontId="2"/>
  </si>
  <si>
    <t>長谷川　朋生</t>
    <rPh sb="0" eb="3">
      <t>ハセガワ</t>
    </rPh>
    <rPh sb="4" eb="6">
      <t>トモキ</t>
    </rPh>
    <phoneticPr fontId="2"/>
  </si>
  <si>
    <t>小松崎　陸</t>
    <rPh sb="0" eb="3">
      <t>コマツザキ</t>
    </rPh>
    <rPh sb="4" eb="5">
      <t>リク</t>
    </rPh>
    <phoneticPr fontId="2"/>
  </si>
  <si>
    <t>園山　嘉秀</t>
    <rPh sb="0" eb="2">
      <t>ソノヤマ</t>
    </rPh>
    <rPh sb="3" eb="4">
      <t>カ</t>
    </rPh>
    <rPh sb="4" eb="5">
      <t>ヒイ</t>
    </rPh>
    <phoneticPr fontId="2"/>
  </si>
  <si>
    <t>小幡　利空</t>
    <rPh sb="0" eb="2">
      <t>オバタ</t>
    </rPh>
    <rPh sb="3" eb="4">
      <t>リ</t>
    </rPh>
    <rPh sb="4" eb="5">
      <t>ソラ</t>
    </rPh>
    <phoneticPr fontId="2"/>
  </si>
  <si>
    <t>熊谷　洸紀</t>
    <rPh sb="0" eb="2">
      <t>クマガイ</t>
    </rPh>
    <rPh sb="3" eb="4">
      <t>コウ</t>
    </rPh>
    <rPh sb="4" eb="5">
      <t>キ</t>
    </rPh>
    <phoneticPr fontId="2"/>
  </si>
  <si>
    <t>遠藤　駿介</t>
    <rPh sb="0" eb="2">
      <t>エンドウ</t>
    </rPh>
    <rPh sb="3" eb="5">
      <t>シュンスケ</t>
    </rPh>
    <phoneticPr fontId="2"/>
  </si>
  <si>
    <t>江戸取中</t>
    <rPh sb="0" eb="3">
      <t>エドトリ</t>
    </rPh>
    <phoneticPr fontId="2"/>
  </si>
  <si>
    <t>門脇　慶</t>
    <rPh sb="0" eb="2">
      <t>カドワキ</t>
    </rPh>
    <rPh sb="3" eb="4">
      <t>ケイ</t>
    </rPh>
    <phoneticPr fontId="2"/>
  </si>
  <si>
    <t>中川　海月</t>
    <rPh sb="0" eb="2">
      <t>ナカガワ</t>
    </rPh>
    <rPh sb="3" eb="4">
      <t>ウミ</t>
    </rPh>
    <rPh sb="4" eb="5">
      <t>ツキ</t>
    </rPh>
    <phoneticPr fontId="2"/>
  </si>
  <si>
    <t>安孫子　桃季</t>
    <rPh sb="0" eb="3">
      <t>アビコ</t>
    </rPh>
    <rPh sb="4" eb="5">
      <t>モモ</t>
    </rPh>
    <rPh sb="5" eb="6">
      <t>キ</t>
    </rPh>
    <phoneticPr fontId="2"/>
  </si>
  <si>
    <t>エースＴＡ</t>
    <phoneticPr fontId="2"/>
  </si>
  <si>
    <t>増田　雅也</t>
    <rPh sb="0" eb="2">
      <t>マスダ</t>
    </rPh>
    <rPh sb="3" eb="5">
      <t>マサヤ</t>
    </rPh>
    <phoneticPr fontId="2"/>
  </si>
  <si>
    <t>江戸取中</t>
    <phoneticPr fontId="2"/>
  </si>
  <si>
    <t>耿　若飛</t>
    <rPh sb="0" eb="1">
      <t>アキ</t>
    </rPh>
    <rPh sb="2" eb="3">
      <t>ワカ</t>
    </rPh>
    <rPh sb="3" eb="4">
      <t>ト</t>
    </rPh>
    <phoneticPr fontId="2"/>
  </si>
  <si>
    <t>ＮＪＴＣ</t>
    <phoneticPr fontId="2"/>
  </si>
  <si>
    <t>関　力空</t>
    <rPh sb="0" eb="1">
      <t>セキ</t>
    </rPh>
    <rPh sb="2" eb="3">
      <t>チカラ</t>
    </rPh>
    <rPh sb="3" eb="4">
      <t>ソラ</t>
    </rPh>
    <phoneticPr fontId="2"/>
  </si>
  <si>
    <t>石田　孝輔</t>
    <rPh sb="0" eb="2">
      <t>イシダ</t>
    </rPh>
    <rPh sb="3" eb="5">
      <t>コウスケ</t>
    </rPh>
    <phoneticPr fontId="2"/>
  </si>
  <si>
    <t>智学館中</t>
    <rPh sb="0" eb="2">
      <t>チガク</t>
    </rPh>
    <rPh sb="2" eb="3">
      <t>カン</t>
    </rPh>
    <rPh sb="3" eb="4">
      <t>チュウ</t>
    </rPh>
    <phoneticPr fontId="2"/>
  </si>
  <si>
    <t>三笠ＴＣ</t>
    <rPh sb="0" eb="2">
      <t>ミカサ</t>
    </rPh>
    <phoneticPr fontId="2"/>
  </si>
  <si>
    <t>サンスポーツ</t>
    <phoneticPr fontId="2"/>
  </si>
  <si>
    <t>欠場　ケガの治療中の為</t>
    <rPh sb="0" eb="2">
      <t>ケツジョウ</t>
    </rPh>
    <rPh sb="6" eb="9">
      <t>チリョウチュウ</t>
    </rPh>
    <rPh sb="10" eb="11">
      <t>タメ</t>
    </rPh>
    <phoneticPr fontId="2"/>
  </si>
  <si>
    <t>欠場　学校行事の為</t>
    <rPh sb="0" eb="2">
      <t>ケツジョウ</t>
    </rPh>
    <rPh sb="3" eb="5">
      <t>ガッコウ</t>
    </rPh>
    <rPh sb="5" eb="7">
      <t>ギョウジ</t>
    </rPh>
    <rPh sb="8" eb="9">
      <t>タメ</t>
    </rPh>
    <phoneticPr fontId="2"/>
  </si>
  <si>
    <t>欠場　足首の捻挫の為</t>
    <rPh sb="0" eb="2">
      <t>ケツジョウ</t>
    </rPh>
    <rPh sb="3" eb="5">
      <t>アシクビ</t>
    </rPh>
    <rPh sb="6" eb="8">
      <t>ネンザ</t>
    </rPh>
    <rPh sb="9" eb="10">
      <t>タメ</t>
    </rPh>
    <phoneticPr fontId="2"/>
  </si>
  <si>
    <t>欠場　伊藤選手珠算大会出場の為</t>
    <rPh sb="0" eb="2">
      <t>ケツジョウ</t>
    </rPh>
    <rPh sb="3" eb="5">
      <t>イトウ</t>
    </rPh>
    <rPh sb="5" eb="7">
      <t>センシュ</t>
    </rPh>
    <rPh sb="7" eb="9">
      <t>シュザン</t>
    </rPh>
    <rPh sb="9" eb="11">
      <t>タイカイ</t>
    </rPh>
    <rPh sb="11" eb="13">
      <t>シュツジョウ</t>
    </rPh>
    <rPh sb="14" eb="15">
      <t>タメ</t>
    </rPh>
    <phoneticPr fontId="2"/>
  </si>
  <si>
    <t>欠場　珠算大会参加の為</t>
    <rPh sb="0" eb="2">
      <t>ケツジョウ</t>
    </rPh>
    <rPh sb="3" eb="5">
      <t>シュザン</t>
    </rPh>
    <rPh sb="5" eb="7">
      <t>タイカイ</t>
    </rPh>
    <rPh sb="7" eb="9">
      <t>サンカ</t>
    </rPh>
    <rPh sb="10" eb="11">
      <t>タメ</t>
    </rPh>
    <phoneticPr fontId="2"/>
  </si>
  <si>
    <t>小林　拓心</t>
    <rPh sb="3" eb="4">
      <t>タク</t>
    </rPh>
    <rPh sb="4" eb="5">
      <t>ココロ</t>
    </rPh>
    <phoneticPr fontId="2"/>
  </si>
  <si>
    <t>第３8回茨城県ジュニアテニス選手権</t>
    <rPh sb="0" eb="1">
      <t>ダイ</t>
    </rPh>
    <rPh sb="3" eb="4">
      <t>カイ</t>
    </rPh>
    <rPh sb="4" eb="7">
      <t>イバラキケン</t>
    </rPh>
    <rPh sb="14" eb="17">
      <t>センシュケン</t>
    </rPh>
    <phoneticPr fontId="2"/>
  </si>
  <si>
    <t>第３８回茨城県ジュニアテニス選手権</t>
    <rPh sb="0" eb="1">
      <t>ダイ</t>
    </rPh>
    <rPh sb="3" eb="4">
      <t>カイ</t>
    </rPh>
    <rPh sb="4" eb="7">
      <t>イバラキケン</t>
    </rPh>
    <rPh sb="14" eb="17">
      <t>センシュケン</t>
    </rPh>
    <phoneticPr fontId="2"/>
  </si>
  <si>
    <t>QF・ＳＦ</t>
    <phoneticPr fontId="2"/>
  </si>
  <si>
    <t>１４ＧＳ</t>
    <phoneticPr fontId="2"/>
  </si>
  <si>
    <t>１５ＧＳ</t>
  </si>
  <si>
    <t>順位戦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</si>
</sst>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0]&quot;&quot;;[Red][&lt;3600000]&quot;登録番号異常&quot;;"/>
    <numFmt numFmtId="177" formatCode="0_);[Red]\(0\)"/>
    <numFmt numFmtId="178" formatCode="0_ "/>
  </numFmts>
  <fonts count="50"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24"/>
      <name val="Times New Roman"/>
      <family val="1"/>
    </font>
    <font>
      <b/>
      <sz val="2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0.5"/>
      <name val="Century"/>
      <family val="1"/>
    </font>
    <font>
      <sz val="11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u/>
      <sz val="2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9.5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</cellStyleXfs>
  <cellXfs count="4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56" fontId="7" fillId="0" borderId="5" xfId="0" quotePrefix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7" fillId="0" borderId="2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56" fontId="7" fillId="0" borderId="0" xfId="0" quotePrefix="1" applyNumberFormat="1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6" fontId="3" fillId="0" borderId="5" xfId="0" quotePrefix="1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9" fillId="0" borderId="0" xfId="0" quotePrefix="1" applyFont="1" applyFill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quotePrefix="1" applyFont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Fill="1" applyAlignment="1"/>
    <xf numFmtId="0" fontId="4" fillId="0" borderId="0" xfId="0" applyFont="1" applyFill="1" applyAlignment="1"/>
    <xf numFmtId="0" fontId="8" fillId="0" borderId="0" xfId="0" applyFont="1" applyFill="1" applyAlignment="1"/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Fill="1" applyAlignment="1">
      <alignment horizontal="center" vertical="center"/>
    </xf>
    <xf numFmtId="56" fontId="7" fillId="0" borderId="5" xfId="0" quotePrefix="1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>
      <alignment vertical="center"/>
    </xf>
    <xf numFmtId="0" fontId="0" fillId="0" borderId="0" xfId="1" applyFont="1"/>
    <xf numFmtId="0" fontId="20" fillId="0" borderId="0" xfId="1" applyFont="1"/>
    <xf numFmtId="49" fontId="24" fillId="0" borderId="0" xfId="1" applyNumberFormat="1" applyFont="1" applyAlignment="1">
      <alignment vertical="top" shrinkToFit="1"/>
    </xf>
    <xf numFmtId="0" fontId="25" fillId="0" borderId="0" xfId="1" applyNumberFormat="1" applyFont="1" applyAlignment="1">
      <alignment vertical="center"/>
    </xf>
    <xf numFmtId="0" fontId="26" fillId="0" borderId="0" xfId="1" applyNumberFormat="1" applyFont="1" applyAlignment="1">
      <alignment vertical="center"/>
    </xf>
    <xf numFmtId="0" fontId="26" fillId="0" borderId="0" xfId="1" applyNumberFormat="1" applyFont="1" applyAlignment="1">
      <alignment horizontal="right" vertical="center"/>
    </xf>
    <xf numFmtId="49" fontId="27" fillId="0" borderId="0" xfId="1" applyNumberFormat="1" applyFont="1" applyAlignment="1">
      <alignment vertical="top" shrinkToFit="1"/>
    </xf>
    <xf numFmtId="0" fontId="28" fillId="0" borderId="0" xfId="1" applyNumberFormat="1" applyFont="1" applyAlignment="1">
      <alignment horizontal="right" vertical="center"/>
    </xf>
    <xf numFmtId="0" fontId="2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vertical="center"/>
    </xf>
    <xf numFmtId="0" fontId="28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28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29" fillId="0" borderId="0" xfId="1" applyNumberFormat="1" applyFont="1" applyAlignment="1">
      <alignment horizontal="right" vertical="center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distributed" vertical="center"/>
    </xf>
    <xf numFmtId="0" fontId="3" fillId="0" borderId="0" xfId="0" applyFont="1" applyAlignment="1">
      <alignment horizontal="centerContinuous" vertical="center"/>
    </xf>
    <xf numFmtId="0" fontId="32" fillId="0" borderId="0" xfId="0" applyFont="1" applyAlignment="1">
      <alignment horizontal="distributed" vertical="center"/>
    </xf>
    <xf numFmtId="0" fontId="3" fillId="0" borderId="0" xfId="2" applyFont="1" applyFill="1" applyAlignment="1">
      <alignment horizontal="centerContinuous" vertical="center"/>
    </xf>
    <xf numFmtId="0" fontId="3" fillId="0" borderId="0" xfId="2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distributed" vertical="center" shrinkToFit="1"/>
    </xf>
    <xf numFmtId="0" fontId="3" fillId="0" borderId="0" xfId="3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Continuous" vertical="center"/>
    </xf>
    <xf numFmtId="0" fontId="35" fillId="0" borderId="0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left" vertical="center"/>
    </xf>
    <xf numFmtId="0" fontId="3" fillId="0" borderId="0" xfId="1" applyFont="1"/>
    <xf numFmtId="0" fontId="38" fillId="0" borderId="0" xfId="1" applyFont="1" applyAlignment="1">
      <alignment horizontal="distributed" vertic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right" vertical="center"/>
    </xf>
    <xf numFmtId="0" fontId="31" fillId="0" borderId="0" xfId="1" applyFont="1"/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distributed"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0" fillId="0" borderId="0" xfId="1" applyFont="1" applyAlignment="1">
      <alignment vertical="top" wrapText="1"/>
    </xf>
    <xf numFmtId="0" fontId="3" fillId="0" borderId="0" xfId="1" applyFont="1" applyAlignment="1">
      <alignment horizontal="center"/>
    </xf>
    <xf numFmtId="0" fontId="33" fillId="0" borderId="0" xfId="1" applyFont="1"/>
    <xf numFmtId="0" fontId="41" fillId="0" borderId="0" xfId="1" applyFont="1"/>
    <xf numFmtId="49" fontId="31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0" fillId="0" borderId="0" xfId="1" applyFont="1" applyAlignment="1">
      <alignment horizontal="center"/>
    </xf>
    <xf numFmtId="0" fontId="3" fillId="0" borderId="0" xfId="1" applyFont="1" applyBorder="1" applyAlignment="1">
      <alignment vertical="center"/>
    </xf>
    <xf numFmtId="49" fontId="0" fillId="0" borderId="0" xfId="1" applyNumberFormat="1" applyFont="1" applyAlignment="1">
      <alignment horizontal="center" vertical="center"/>
    </xf>
    <xf numFmtId="20" fontId="3" fillId="0" borderId="0" xfId="1" applyNumberFormat="1" applyFont="1" applyBorder="1" applyAlignment="1">
      <alignment vertical="center"/>
    </xf>
    <xf numFmtId="56" fontId="3" fillId="0" borderId="0" xfId="1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20" fillId="0" borderId="0" xfId="4"/>
    <xf numFmtId="0" fontId="43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20" fillId="0" borderId="0" xfId="4" applyAlignment="1">
      <alignment horizontal="center"/>
    </xf>
    <xf numFmtId="0" fontId="5" fillId="0" borderId="11" xfId="0" applyFont="1" applyBorder="1">
      <alignment vertical="center"/>
    </xf>
    <xf numFmtId="177" fontId="9" fillId="0" borderId="11" xfId="5" applyNumberFormat="1" applyFont="1" applyFill="1" applyBorder="1" applyAlignment="1">
      <alignment horizontal="center" vertical="center" shrinkToFit="1"/>
    </xf>
    <xf numFmtId="0" fontId="9" fillId="0" borderId="11" xfId="5" applyFont="1" applyFill="1" applyBorder="1" applyAlignment="1">
      <alignment horizontal="center" vertical="center" shrinkToFit="1"/>
    </xf>
    <xf numFmtId="0" fontId="9" fillId="0" borderId="11" xfId="5" applyNumberFormat="1" applyFont="1" applyFill="1" applyBorder="1" applyAlignment="1">
      <alignment horizontal="center" vertical="center" shrinkToFit="1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horizontal="center" vertical="center" shrinkToFit="1"/>
    </xf>
    <xf numFmtId="177" fontId="9" fillId="0" borderId="11" xfId="5" applyNumberFormat="1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1" xfId="5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178" fontId="9" fillId="0" borderId="11" xfId="5" applyNumberFormat="1" applyFont="1" applyFill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8" fontId="9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177" fontId="9" fillId="0" borderId="11" xfId="5" applyNumberFormat="1" applyFont="1" applyBorder="1" applyAlignment="1">
      <alignment horizontal="center" vertical="center"/>
    </xf>
    <xf numFmtId="0" fontId="9" fillId="0" borderId="11" xfId="5" applyNumberFormat="1" applyFont="1" applyBorder="1" applyAlignment="1">
      <alignment horizontal="center" vertical="center"/>
    </xf>
    <xf numFmtId="178" fontId="9" fillId="0" borderId="11" xfId="5" applyNumberFormat="1" applyFont="1" applyBorder="1" applyAlignment="1">
      <alignment horizontal="center" vertical="center"/>
    </xf>
    <xf numFmtId="176" fontId="9" fillId="0" borderId="11" xfId="5" applyNumberFormat="1" applyFont="1" applyBorder="1" applyAlignment="1">
      <alignment horizontal="center" vertical="center" shrinkToFit="1"/>
    </xf>
    <xf numFmtId="0" fontId="12" fillId="0" borderId="11" xfId="5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45" fillId="0" borderId="0" xfId="0" applyFont="1">
      <alignment vertical="center"/>
    </xf>
    <xf numFmtId="0" fontId="47" fillId="0" borderId="0" xfId="0" applyFont="1">
      <alignment vertical="center"/>
    </xf>
    <xf numFmtId="0" fontId="47" fillId="0" borderId="0" xfId="0" applyFont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1" xfId="0" applyFont="1" applyBorder="1">
      <alignment vertical="center"/>
    </xf>
    <xf numFmtId="0" fontId="0" fillId="0" borderId="1" xfId="0" applyBorder="1">
      <alignment vertical="center"/>
    </xf>
    <xf numFmtId="49" fontId="27" fillId="0" borderId="1" xfId="0" applyNumberFormat="1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56" fontId="0" fillId="0" borderId="15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20" fontId="0" fillId="0" borderId="26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20" fontId="0" fillId="0" borderId="26" xfId="0" applyNumberFormat="1" applyFill="1" applyBorder="1">
      <alignment vertical="center"/>
    </xf>
    <xf numFmtId="0" fontId="0" fillId="0" borderId="18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20" xfId="0" applyFill="1" applyBorder="1" applyAlignment="1">
      <alignment horizontal="center" vertical="center"/>
    </xf>
    <xf numFmtId="20" fontId="0" fillId="0" borderId="28" xfId="0" applyNumberFormat="1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20" fontId="0" fillId="0" borderId="32" xfId="0" applyNumberForma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2" xfId="0" applyFill="1" applyBorder="1">
      <alignment vertical="center"/>
    </xf>
    <xf numFmtId="0" fontId="0" fillId="0" borderId="34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9" fillId="0" borderId="25" xfId="0" applyFont="1" applyFill="1" applyBorder="1" applyAlignment="1">
      <alignment horizontal="center" vertical="center"/>
    </xf>
    <xf numFmtId="20" fontId="49" fillId="0" borderId="26" xfId="0" applyNumberFormat="1" applyFont="1" applyFill="1" applyBorder="1" applyAlignment="1">
      <alignment horizontal="center" vertical="center"/>
    </xf>
    <xf numFmtId="0" fontId="26" fillId="0" borderId="0" xfId="1" applyNumberFormat="1" applyFont="1" applyAlignment="1">
      <alignment horizontal="center" vertical="center"/>
    </xf>
    <xf numFmtId="0" fontId="21" fillId="0" borderId="0" xfId="1" applyNumberFormat="1" applyFont="1" applyAlignment="1">
      <alignment horizontal="center" vertical="center"/>
    </xf>
    <xf numFmtId="0" fontId="22" fillId="0" borderId="0" xfId="1" applyNumberFormat="1" applyFont="1" applyAlignment="1">
      <alignment horizontal="center" vertical="center"/>
    </xf>
    <xf numFmtId="0" fontId="23" fillId="0" borderId="0" xfId="1" applyNumberFormat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top" shrinkToFit="1"/>
    </xf>
    <xf numFmtId="0" fontId="38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31" fillId="0" borderId="1" xfId="0" applyFont="1" applyBorder="1" applyAlignment="1">
      <alignment horizontal="distributed" vertical="center"/>
    </xf>
    <xf numFmtId="0" fontId="31" fillId="0" borderId="1" xfId="0" applyFont="1" applyBorder="1" applyAlignment="1">
      <alignment horizontal="center" vertical="center"/>
    </xf>
    <xf numFmtId="0" fontId="37" fillId="0" borderId="0" xfId="1" applyFont="1" applyAlignment="1">
      <alignment horizontal="distributed" vertical="center"/>
    </xf>
    <xf numFmtId="49" fontId="39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top" shrinkToFit="1"/>
    </xf>
    <xf numFmtId="0" fontId="42" fillId="0" borderId="1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distributed" vertical="center"/>
    </xf>
    <xf numFmtId="0" fontId="27" fillId="0" borderId="1" xfId="0" applyFont="1" applyBorder="1" applyAlignment="1">
      <alignment horizontal="center" vertical="center"/>
    </xf>
    <xf numFmtId="56" fontId="0" fillId="0" borderId="15" xfId="0" applyNumberFormat="1" applyBorder="1" applyAlignment="1">
      <alignment horizontal="center" vertical="center"/>
    </xf>
    <xf numFmtId="56" fontId="0" fillId="0" borderId="16" xfId="0" applyNumberFormat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56" fontId="0" fillId="0" borderId="21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6">
    <cellStyle name="標準" xfId="0" builtinId="0"/>
    <cellStyle name="標準 2" xfId="5"/>
    <cellStyle name="標準 22" xfId="1"/>
    <cellStyle name="標準 39" xfId="2"/>
    <cellStyle name="標準 5 2" xfId="3"/>
    <cellStyle name="標準_県ジュ日程200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488950</xdr:colOff>
      <xdr:row>8</xdr:row>
      <xdr:rowOff>0</xdr:rowOff>
    </xdr:from>
    <xdr:to>
      <xdr:col>2</xdr:col>
      <xdr:colOff>4733925</xdr:colOff>
      <xdr:row>14</xdr:row>
      <xdr:rowOff>2917825</xdr:rowOff>
    </xdr:to>
    <xdr:pic>
      <xdr:nvPicPr>
        <xdr:cNvPr id="3" name="Picture 1" descr="県ﾃﾆｽ協会ﾛｺﾞ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lum brigh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1936750" y="2276475"/>
          <a:ext cx="4244975" cy="3946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142874</xdr:rowOff>
    </xdr:from>
    <xdr:to>
      <xdr:col>11</xdr:col>
      <xdr:colOff>603250</xdr:colOff>
      <xdr:row>71</xdr:row>
      <xdr:rowOff>47625</xdr:rowOff>
    </xdr:to>
    <xdr:pic>
      <xdr:nvPicPr>
        <xdr:cNvPr id="3" name="Picture 467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4324"/>
          <a:ext cx="8083550" cy="11906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44450</xdr:rowOff>
    </xdr:from>
    <xdr:to>
      <xdr:col>10</xdr:col>
      <xdr:colOff>0</xdr:colOff>
      <xdr:row>43</xdr:row>
      <xdr:rowOff>92075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90525" y="425450"/>
          <a:ext cx="5784850" cy="77628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〔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〕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テニスウェアについて</a:t>
          </a: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本大会におけるウェアーの基準は以下の通りです。以下に定めのない事項については</a:t>
          </a:r>
          <a:r>
            <a:rPr lang="en-US" altLang="ja-JP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JTA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ルールに則し，その他についてはトーナメントレフェリーの判断で決定します。</a:t>
          </a: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１．ウェア規定通則について</a:t>
          </a: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①テニス・ウェアであること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「</a:t>
          </a:r>
          <a:r>
            <a:rPr lang="en-US" altLang="ja-JP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JTA</a:t>
          </a: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公認・推薦メーカー」のウェアが望ましい。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その他のメーカーについても，条件を満たせば使用を認めます。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②ロゴ，広告表示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服装につけるロゴの大きさと数は，</a:t>
          </a:r>
          <a:r>
            <a:rPr lang="en-US" altLang="ja-JP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JTA</a:t>
          </a: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テニスルールブッ クの定めに従います。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③ユニフォーム等への校名プリント（刺繍）について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コマーシャルロゴとして定められた位置とサイズで表示を認めます。</a:t>
          </a: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２．ウェア規定細則について</a:t>
          </a: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①シャツは，襟付き半袖シャツ（ポロシャツタイプ）を着用すること。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但し、女子については襟付きのノースリーブシャツも認めます。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・スタンドカラーも襟として認めます。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・</a:t>
          </a:r>
          <a:r>
            <a:rPr lang="en-US" altLang="ja-JP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T</a:t>
          </a: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シャツタイプ，タンクトップタイプ，丸首タイプ（③を除く）の着用は認めません。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②ショーツ・スコートは，膝の隠れないものを着用すること。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③女子についてはワンピースの着用も認めます。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・襟なし，ノースリーブ，丸首タイプでも着用可とします。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・タンクトップタイプ，キャミソールタイプの着用は認めません。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〔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〕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ウォームアップ･ウエア、防寒対策について</a:t>
          </a: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当日のレフェリーの判断により、気温が上がるまでは、ウォームアップ･ウエアの着用を認める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場合もあります。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着用が認められない気温の場合には、長袖の</a:t>
          </a:r>
          <a:r>
            <a:rPr lang="en-US" altLang="ja-JP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T </a:t>
          </a: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シャツ等を重ね着したり、スパッツなどを着用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する選手も出るかと思われますが、下記の点に御注意ください。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　　　　　　　　　　　　（記）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１．襟付きシャツの下、もしくは上に長袖のシャツを重ね着する事は認めますが、ロゴ規定は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適用しますので御注意ください。</a:t>
          </a: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</a:t>
          </a:r>
          <a:r>
            <a:rPr lang="en-US" altLang="ja-JP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襟付きシャツの上に、ロゴ規定違反のシャツを着用してはいけません。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襟付きシャツの下に、規定違反のロゴが透けてしまう場合には着用を認めません。</a:t>
          </a:r>
        </a:p>
        <a:p>
          <a:pPr algn="l" rtl="0"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２．短パン、スパッツの重ね着についても、膝が隠れるものは認めません。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（補足）当日はコート凍結のため、待機時間が長くなる可能性もありますので、防寒の準備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　（ベンチコート、カイロ等）を忘れないようにしましょう。</a:t>
          </a:r>
        </a:p>
      </xdr:txBody>
    </xdr:sp>
    <xdr:clientData/>
  </xdr:twoCellAnchor>
  <xdr:twoCellAnchor editAs="oneCell">
    <xdr:from>
      <xdr:col>5</xdr:col>
      <xdr:colOff>104922</xdr:colOff>
      <xdr:row>43</xdr:row>
      <xdr:rowOff>126310</xdr:rowOff>
    </xdr:from>
    <xdr:to>
      <xdr:col>9</xdr:col>
      <xdr:colOff>155446</xdr:colOff>
      <xdr:row>55</xdr:row>
      <xdr:rowOff>139838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0" t="50829"/>
        <a:stretch>
          <a:fillRect/>
        </a:stretch>
      </xdr:blipFill>
      <xdr:spPr bwMode="auto">
        <a:xfrm>
          <a:off x="3216422" y="8222560"/>
          <a:ext cx="2781024" cy="2744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198787</xdr:colOff>
      <xdr:row>42</xdr:row>
      <xdr:rowOff>165652</xdr:rowOff>
    </xdr:from>
    <xdr:to>
      <xdr:col>5</xdr:col>
      <xdr:colOff>92779</xdr:colOff>
      <xdr:row>51</xdr:row>
      <xdr:rowOff>24848</xdr:rowOff>
    </xdr:to>
    <xdr:grpSp>
      <xdr:nvGrpSpPr>
        <xdr:cNvPr id="9" name="グループ化 8"/>
        <xdr:cNvGrpSpPr/>
      </xdr:nvGrpSpPr>
      <xdr:grpSpPr>
        <a:xfrm>
          <a:off x="183166" y="7224341"/>
          <a:ext cx="2777052" cy="1940201"/>
          <a:chOff x="99391" y="7992717"/>
          <a:chExt cx="3024818" cy="2145196"/>
        </a:xfrm>
      </xdr:grpSpPr>
      <xdr:pic>
        <xdr:nvPicPr>
          <xdr:cNvPr id="10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041" r="1245" b="49091"/>
          <a:stretch>
            <a:fillRect/>
          </a:stretch>
        </xdr:blipFill>
        <xdr:spPr bwMode="auto">
          <a:xfrm>
            <a:off x="190509" y="8042414"/>
            <a:ext cx="2933700" cy="202882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正方形/長方形 10"/>
          <xdr:cNvSpPr/>
        </xdr:nvSpPr>
        <xdr:spPr>
          <a:xfrm>
            <a:off x="99391" y="7992717"/>
            <a:ext cx="149087" cy="214519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85725</xdr:rowOff>
    </xdr:from>
    <xdr:to>
      <xdr:col>3</xdr:col>
      <xdr:colOff>0</xdr:colOff>
      <xdr:row>4</xdr:row>
      <xdr:rowOff>95250</xdr:rowOff>
    </xdr:to>
    <xdr:cxnSp macro="">
      <xdr:nvCxnSpPr>
        <xdr:cNvPr id="3" name="直線コネクタ 2"/>
        <xdr:cNvCxnSpPr/>
      </xdr:nvCxnSpPr>
      <xdr:spPr>
        <a:xfrm>
          <a:off x="342900" y="790575"/>
          <a:ext cx="22479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85725</xdr:rowOff>
    </xdr:from>
    <xdr:to>
      <xdr:col>3</xdr:col>
      <xdr:colOff>9525</xdr:colOff>
      <xdr:row>30</xdr:row>
      <xdr:rowOff>85725</xdr:rowOff>
    </xdr:to>
    <xdr:cxnSp macro="">
      <xdr:nvCxnSpPr>
        <xdr:cNvPr id="3" name="直線コネクタ 2"/>
        <xdr:cNvCxnSpPr/>
      </xdr:nvCxnSpPr>
      <xdr:spPr>
        <a:xfrm>
          <a:off x="333375" y="4762500"/>
          <a:ext cx="19145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66675</xdr:rowOff>
    </xdr:from>
    <xdr:to>
      <xdr:col>3</xdr:col>
      <xdr:colOff>9525</xdr:colOff>
      <xdr:row>22</xdr:row>
      <xdr:rowOff>95250</xdr:rowOff>
    </xdr:to>
    <xdr:cxnSp macro="">
      <xdr:nvCxnSpPr>
        <xdr:cNvPr id="3" name="直線コネクタ 2"/>
        <xdr:cNvCxnSpPr/>
      </xdr:nvCxnSpPr>
      <xdr:spPr>
        <a:xfrm>
          <a:off x="361950" y="3762375"/>
          <a:ext cx="197167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85725</xdr:rowOff>
    </xdr:from>
    <xdr:to>
      <xdr:col>6</xdr:col>
      <xdr:colOff>9525</xdr:colOff>
      <xdr:row>4</xdr:row>
      <xdr:rowOff>85725</xdr:rowOff>
    </xdr:to>
    <xdr:cxnSp macro="">
      <xdr:nvCxnSpPr>
        <xdr:cNvPr id="3" name="直線コネクタ 2"/>
        <xdr:cNvCxnSpPr/>
      </xdr:nvCxnSpPr>
      <xdr:spPr>
        <a:xfrm>
          <a:off x="400050" y="800100"/>
          <a:ext cx="3848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9525</xdr:colOff>
      <xdr:row>5</xdr:row>
      <xdr:rowOff>85725</xdr:rowOff>
    </xdr:to>
    <xdr:cxnSp macro="">
      <xdr:nvCxnSpPr>
        <xdr:cNvPr id="5" name="直線コネクタ 4"/>
        <xdr:cNvCxnSpPr/>
      </xdr:nvCxnSpPr>
      <xdr:spPr>
        <a:xfrm>
          <a:off x="381000" y="962025"/>
          <a:ext cx="38671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60</xdr:row>
      <xdr:rowOff>123825</xdr:rowOff>
    </xdr:from>
    <xdr:to>
      <xdr:col>17</xdr:col>
      <xdr:colOff>28575</xdr:colOff>
      <xdr:row>60</xdr:row>
      <xdr:rowOff>123825</xdr:rowOff>
    </xdr:to>
    <xdr:cxnSp macro="">
      <xdr:nvCxnSpPr>
        <xdr:cNvPr id="3" name="直線コネクタ 2"/>
        <xdr:cNvCxnSpPr/>
      </xdr:nvCxnSpPr>
      <xdr:spPr>
        <a:xfrm>
          <a:off x="7134225" y="13230225"/>
          <a:ext cx="47815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352425</xdr:colOff>
      <xdr:row>66</xdr:row>
      <xdr:rowOff>95250</xdr:rowOff>
    </xdr:from>
    <xdr:to>
      <xdr:col>15</xdr:col>
      <xdr:colOff>2095500</xdr:colOff>
      <xdr:row>66</xdr:row>
      <xdr:rowOff>123825</xdr:rowOff>
    </xdr:to>
    <xdr:cxnSp macro="">
      <xdr:nvCxnSpPr>
        <xdr:cNvPr id="5" name="直線コネクタ 4"/>
        <xdr:cNvCxnSpPr/>
      </xdr:nvCxnSpPr>
      <xdr:spPr>
        <a:xfrm>
          <a:off x="7077075" y="14516100"/>
          <a:ext cx="45815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/Desktop/2017&#12472;&#12517;&#12491;&#12450;/2018&#33576;&#22478;&#30476;&#12472;&#12517;&#12491;&#12450;&#12486;&#12491;&#12473;&#12503;&#12525;&#12464;&#12521;&#12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BS"/>
      <sheetName val="U18BSL"/>
      <sheetName val="18男S本戦"/>
      <sheetName val="18BD"/>
      <sheetName val="U18BDL"/>
      <sheetName val="18男D本戦"/>
      <sheetName val="18GS"/>
      <sheetName val="U18GSL"/>
      <sheetName val="18女S本戦"/>
      <sheetName val="18GD"/>
      <sheetName val="U18GDL"/>
      <sheetName val="U18D本戦"/>
      <sheetName val="16BS"/>
      <sheetName val="U16BSL"/>
      <sheetName val="16男S予選"/>
      <sheetName val="16男S本戦"/>
      <sheetName val="16BD"/>
      <sheetName val="U16BDL"/>
      <sheetName val="16男D予選"/>
      <sheetName val="16男D本戦"/>
      <sheetName val="16GS"/>
      <sheetName val="U16GSL"/>
      <sheetName val="16女S本戦"/>
      <sheetName val="16GD"/>
      <sheetName val="U16GDL"/>
      <sheetName val="16女D本戦"/>
      <sheetName val="14BS"/>
      <sheetName val="U14BSL"/>
      <sheetName val="14男S予選"/>
      <sheetName val="14男S本戦"/>
      <sheetName val="14BD"/>
      <sheetName val="U14BDL"/>
      <sheetName val="14男D予選"/>
      <sheetName val="14男D本戦"/>
      <sheetName val="14GS"/>
      <sheetName val="U14GSL"/>
      <sheetName val="14女S本戦"/>
      <sheetName val="14GD"/>
      <sheetName val="U14GDL"/>
      <sheetName val="14女D本戦"/>
      <sheetName val="12BS"/>
      <sheetName val="U12BSL"/>
      <sheetName val="12男Ｓ予選"/>
      <sheetName val="12男S本戦"/>
      <sheetName val="12BD"/>
      <sheetName val="U12BDL"/>
      <sheetName val="12男D予選"/>
      <sheetName val="12男D本戦"/>
      <sheetName val="12GS"/>
      <sheetName val="U12GSL"/>
      <sheetName val="12女S本戦"/>
      <sheetName val="12GD"/>
      <sheetName val="U12GDL"/>
      <sheetName val="12女D本戦"/>
      <sheetName val="KTARS"/>
      <sheetName val="KTARD"/>
      <sheetName val="試合数"/>
      <sheetName val="BSRank"/>
      <sheetName val="GSRank"/>
      <sheetName val="BDRank"/>
      <sheetName val="GDRank"/>
    </sheetNames>
    <sheetDataSet>
      <sheetData sheetId="0"/>
      <sheetData sheetId="1">
        <row r="2">
          <cell r="B2">
            <v>1</v>
          </cell>
          <cell r="C2">
            <v>3604839</v>
          </cell>
          <cell r="D2" t="str">
            <v>吉田　響介</v>
          </cell>
          <cell r="E2" t="str">
            <v>霞ヶ浦高</v>
          </cell>
        </row>
        <row r="3">
          <cell r="B3">
            <v>32</v>
          </cell>
          <cell r="C3">
            <v>3604163</v>
          </cell>
          <cell r="D3" t="str">
            <v>遠藤　出帆</v>
          </cell>
          <cell r="E3" t="str">
            <v>ＫＣＪＴＡ</v>
          </cell>
        </row>
        <row r="4">
          <cell r="B4">
            <v>24</v>
          </cell>
          <cell r="C4">
            <v>3604830</v>
          </cell>
          <cell r="D4" t="str">
            <v>角平　明帝</v>
          </cell>
          <cell r="E4" t="str">
            <v>ＫＣＪＴＡ</v>
          </cell>
        </row>
        <row r="5">
          <cell r="B5">
            <v>9</v>
          </cell>
          <cell r="C5">
            <v>3604250</v>
          </cell>
          <cell r="D5" t="str">
            <v>河野　泰之</v>
          </cell>
          <cell r="E5" t="str">
            <v>東洋大牛久高</v>
          </cell>
        </row>
        <row r="6">
          <cell r="B6">
            <v>17</v>
          </cell>
          <cell r="C6">
            <v>3604484</v>
          </cell>
          <cell r="D6" t="str">
            <v>鯉淵　実生</v>
          </cell>
          <cell r="E6" t="str">
            <v>東洋大牛久高</v>
          </cell>
        </row>
        <row r="7">
          <cell r="B7">
            <v>16</v>
          </cell>
          <cell r="C7">
            <v>3603807</v>
          </cell>
          <cell r="D7" t="str">
            <v>石原　圭起</v>
          </cell>
          <cell r="E7" t="str">
            <v>東洋大牛久高</v>
          </cell>
        </row>
        <row r="8">
          <cell r="B8">
            <v>25</v>
          </cell>
          <cell r="C8">
            <v>3604960</v>
          </cell>
          <cell r="D8" t="str">
            <v>福田　優羽</v>
          </cell>
          <cell r="E8" t="str">
            <v>東洋大牛久高</v>
          </cell>
        </row>
        <row r="9">
          <cell r="B9">
            <v>8</v>
          </cell>
          <cell r="C9">
            <v>3604340</v>
          </cell>
          <cell r="D9" t="str">
            <v>林　幹人</v>
          </cell>
          <cell r="E9" t="str">
            <v>霞ヶ浦高</v>
          </cell>
        </row>
        <row r="10">
          <cell r="B10">
            <v>22</v>
          </cell>
          <cell r="C10">
            <v>3604941</v>
          </cell>
          <cell r="D10" t="str">
            <v>川井　隆成</v>
          </cell>
          <cell r="E10" t="str">
            <v>霞ヶ浦高</v>
          </cell>
        </row>
        <row r="11">
          <cell r="B11">
            <v>19</v>
          </cell>
          <cell r="C11">
            <v>3604334</v>
          </cell>
          <cell r="D11" t="str">
            <v>佐藤　大心</v>
          </cell>
          <cell r="E11" t="str">
            <v>ＮＦＳＣ</v>
          </cell>
        </row>
        <row r="12">
          <cell r="B12">
            <v>3</v>
          </cell>
          <cell r="C12">
            <v>3604820</v>
          </cell>
          <cell r="D12" t="str">
            <v>豊田　風人</v>
          </cell>
          <cell r="E12" t="str">
            <v>土日中</v>
          </cell>
        </row>
        <row r="13">
          <cell r="B13">
            <v>10</v>
          </cell>
          <cell r="C13">
            <v>3604352</v>
          </cell>
          <cell r="D13" t="str">
            <v>齊藤　辰哉</v>
          </cell>
          <cell r="E13" t="str">
            <v>東洋大牛久高</v>
          </cell>
        </row>
        <row r="14">
          <cell r="B14">
            <v>23</v>
          </cell>
          <cell r="C14">
            <v>3604403</v>
          </cell>
          <cell r="D14" t="str">
            <v>鈴木　尚也</v>
          </cell>
          <cell r="E14" t="str">
            <v>ＣＳＪ</v>
          </cell>
        </row>
        <row r="15">
          <cell r="B15">
            <v>2</v>
          </cell>
          <cell r="C15">
            <v>3604605</v>
          </cell>
          <cell r="D15" t="str">
            <v>土肥　幸暉</v>
          </cell>
          <cell r="E15" t="str">
            <v>ＣＳＪ</v>
          </cell>
        </row>
        <row r="16">
          <cell r="B16">
            <v>11</v>
          </cell>
          <cell r="C16">
            <v>3604141</v>
          </cell>
          <cell r="D16" t="str">
            <v>中野　太悟</v>
          </cell>
          <cell r="E16" t="str">
            <v>守谷ＴＣ</v>
          </cell>
        </row>
        <row r="17">
          <cell r="B17">
            <v>7</v>
          </cell>
          <cell r="C17">
            <v>3604931</v>
          </cell>
          <cell r="D17" t="str">
            <v>伊藤　励皇</v>
          </cell>
          <cell r="E17" t="str">
            <v>江学</v>
          </cell>
        </row>
        <row r="18">
          <cell r="B18">
            <v>15</v>
          </cell>
          <cell r="C18">
            <v>3604968</v>
          </cell>
          <cell r="D18" t="str">
            <v>岡田　光</v>
          </cell>
          <cell r="E18" t="str">
            <v>東洋大牛久高</v>
          </cell>
        </row>
        <row r="19">
          <cell r="B19">
            <v>30</v>
          </cell>
          <cell r="C19">
            <v>3604607</v>
          </cell>
          <cell r="D19" t="str">
            <v>吉田　孝太郎</v>
          </cell>
          <cell r="E19" t="str">
            <v>ＫＣＪＴＡ</v>
          </cell>
        </row>
        <row r="20">
          <cell r="B20">
            <v>4</v>
          </cell>
          <cell r="C20">
            <v>3604574</v>
          </cell>
          <cell r="D20" t="str">
            <v>相沢　平大</v>
          </cell>
          <cell r="E20" t="str">
            <v>江学</v>
          </cell>
        </row>
        <row r="21">
          <cell r="B21">
            <v>29</v>
          </cell>
          <cell r="C21">
            <v>3604928</v>
          </cell>
          <cell r="D21" t="str">
            <v>笠原　拓真</v>
          </cell>
          <cell r="E21" t="str">
            <v>エースＴＡ</v>
          </cell>
        </row>
        <row r="22">
          <cell r="B22">
            <v>6</v>
          </cell>
          <cell r="C22">
            <v>3604645</v>
          </cell>
          <cell r="D22" t="str">
            <v>藤田　岳士</v>
          </cell>
          <cell r="E22" t="str">
            <v>マス・ガイアＴＣ</v>
          </cell>
        </row>
        <row r="23">
          <cell r="B23">
            <v>20</v>
          </cell>
          <cell r="C23">
            <v>3604785</v>
          </cell>
          <cell r="D23" t="str">
            <v>橋本　迅人</v>
          </cell>
          <cell r="E23" t="str">
            <v>霞ヶ浦高</v>
          </cell>
        </row>
        <row r="24">
          <cell r="B24">
            <v>21</v>
          </cell>
          <cell r="C24">
            <v>3604777</v>
          </cell>
          <cell r="D24" t="str">
            <v>増田　淳</v>
          </cell>
          <cell r="E24" t="str">
            <v>江学</v>
          </cell>
        </row>
        <row r="25">
          <cell r="B25">
            <v>12</v>
          </cell>
          <cell r="C25">
            <v>3604947</v>
          </cell>
          <cell r="D25" t="str">
            <v>宮原　優也</v>
          </cell>
          <cell r="E25" t="str">
            <v>ＮＦＳＣ</v>
          </cell>
        </row>
        <row r="26">
          <cell r="B26">
            <v>27</v>
          </cell>
          <cell r="C26">
            <v>3604487</v>
          </cell>
          <cell r="D26" t="str">
            <v>木下　大誠</v>
          </cell>
          <cell r="E26" t="str">
            <v>ＮＦＳＣ</v>
          </cell>
        </row>
        <row r="27">
          <cell r="B27">
            <v>18</v>
          </cell>
          <cell r="C27">
            <v>3604617</v>
          </cell>
          <cell r="D27" t="str">
            <v>石井　大暉</v>
          </cell>
          <cell r="E27" t="str">
            <v>霞ヶ浦高</v>
          </cell>
        </row>
        <row r="28">
          <cell r="B28">
            <v>28</v>
          </cell>
          <cell r="C28">
            <v>3604866</v>
          </cell>
          <cell r="D28" t="str">
            <v>井上　都央</v>
          </cell>
          <cell r="E28" t="str">
            <v>東洋大牛久高</v>
          </cell>
        </row>
        <row r="29">
          <cell r="B29">
            <v>26</v>
          </cell>
          <cell r="C29">
            <v>3604549</v>
          </cell>
          <cell r="D29" t="str">
            <v>小林　真斗</v>
          </cell>
          <cell r="E29" t="str">
            <v>エースＴＡ</v>
          </cell>
        </row>
        <row r="30">
          <cell r="B30">
            <v>14</v>
          </cell>
          <cell r="C30">
            <v>3604761</v>
          </cell>
          <cell r="D30" t="str">
            <v>和田　洸</v>
          </cell>
          <cell r="E30" t="str">
            <v>ＮＦＳＣ</v>
          </cell>
        </row>
        <row r="31">
          <cell r="B31">
            <v>31</v>
          </cell>
          <cell r="C31">
            <v>3604699</v>
          </cell>
          <cell r="D31" t="str">
            <v>永野　広志朗</v>
          </cell>
          <cell r="E31" t="str">
            <v>守谷ＴＣ</v>
          </cell>
        </row>
        <row r="32">
          <cell r="B32">
            <v>5</v>
          </cell>
          <cell r="C32">
            <v>3604885</v>
          </cell>
          <cell r="D32" t="str">
            <v>林　亮介</v>
          </cell>
          <cell r="E32" t="str">
            <v>Ａｓｃｈ Ｔ．Ａ</v>
          </cell>
        </row>
        <row r="33">
          <cell r="B33">
            <v>13</v>
          </cell>
          <cell r="C33" t="str">
            <v>Q1</v>
          </cell>
          <cell r="D33">
            <v>0</v>
          </cell>
          <cell r="E33">
            <v>0</v>
          </cell>
        </row>
      </sheetData>
      <sheetData sheetId="2"/>
      <sheetData sheetId="3"/>
      <sheetData sheetId="4">
        <row r="2">
          <cell r="B2">
            <v>1</v>
          </cell>
          <cell r="C2">
            <v>3604484</v>
          </cell>
          <cell r="D2" t="str">
            <v>鯉淵　実生</v>
          </cell>
          <cell r="E2" t="str">
            <v>東洋大牛久高</v>
          </cell>
          <cell r="F2">
            <v>3604352</v>
          </cell>
          <cell r="G2" t="str">
            <v>齊藤　辰哉</v>
          </cell>
          <cell r="H2" t="str">
            <v>東洋大牛久高</v>
          </cell>
        </row>
        <row r="3">
          <cell r="B3">
            <v>16</v>
          </cell>
          <cell r="C3">
            <v>3604941</v>
          </cell>
          <cell r="D3" t="str">
            <v>川井　隆成</v>
          </cell>
          <cell r="E3" t="str">
            <v>霞ヶ浦高</v>
          </cell>
          <cell r="F3">
            <v>3604163</v>
          </cell>
          <cell r="G3" t="str">
            <v>遠藤　出帆</v>
          </cell>
          <cell r="H3" t="str">
            <v>ＫＣＪＴＡ</v>
          </cell>
        </row>
        <row r="4">
          <cell r="B4">
            <v>5</v>
          </cell>
          <cell r="C4">
            <v>3603807</v>
          </cell>
          <cell r="D4" t="str">
            <v>石原　圭起</v>
          </cell>
          <cell r="E4" t="str">
            <v>東洋大牛久高</v>
          </cell>
          <cell r="F4">
            <v>3604960</v>
          </cell>
          <cell r="G4" t="str">
            <v>福田　優羽</v>
          </cell>
          <cell r="H4" t="str">
            <v>東洋大牛久高</v>
          </cell>
        </row>
        <row r="5">
          <cell r="B5">
            <v>12</v>
          </cell>
          <cell r="C5">
            <v>3604403</v>
          </cell>
          <cell r="D5" t="str">
            <v>鈴木　尚也</v>
          </cell>
          <cell r="E5" t="str">
            <v>ＣＳＪ</v>
          </cell>
          <cell r="F5">
            <v>3604605</v>
          </cell>
          <cell r="G5" t="str">
            <v>土肥　幸暉</v>
          </cell>
          <cell r="H5" t="str">
            <v>ＣＳＪ</v>
          </cell>
        </row>
        <row r="6">
          <cell r="B6">
            <v>9</v>
          </cell>
          <cell r="C6">
            <v>3604820</v>
          </cell>
          <cell r="D6" t="str">
            <v>豊田　風人</v>
          </cell>
          <cell r="E6" t="str">
            <v>土日中</v>
          </cell>
          <cell r="F6">
            <v>3604141</v>
          </cell>
          <cell r="G6" t="str">
            <v>中野　太悟</v>
          </cell>
          <cell r="H6" t="str">
            <v>守谷ＴＣ</v>
          </cell>
        </row>
        <row r="7">
          <cell r="B7">
            <v>8</v>
          </cell>
          <cell r="C7">
            <v>3604839</v>
          </cell>
          <cell r="D7" t="str">
            <v>吉田　響介</v>
          </cell>
          <cell r="E7" t="str">
            <v>霞ヶ浦高</v>
          </cell>
          <cell r="F7">
            <v>3604250</v>
          </cell>
          <cell r="G7" t="str">
            <v>河野　泰之</v>
          </cell>
          <cell r="H7" t="str">
            <v>東洋大牛久高</v>
          </cell>
        </row>
        <row r="8">
          <cell r="B8">
            <v>4</v>
          </cell>
          <cell r="C8">
            <v>3604931</v>
          </cell>
          <cell r="D8" t="str">
            <v>伊藤　励皇</v>
          </cell>
          <cell r="E8" t="str">
            <v>江学</v>
          </cell>
          <cell r="F8">
            <v>3604777</v>
          </cell>
          <cell r="G8" t="str">
            <v>増田　淳</v>
          </cell>
          <cell r="H8" t="str">
            <v>江学</v>
          </cell>
        </row>
        <row r="9">
          <cell r="B9">
            <v>11</v>
          </cell>
          <cell r="C9">
            <v>3604866</v>
          </cell>
          <cell r="D9" t="str">
            <v>井上　都央</v>
          </cell>
          <cell r="E9" t="str">
            <v>東洋大牛久高</v>
          </cell>
          <cell r="F9">
            <v>3604968</v>
          </cell>
          <cell r="G9" t="str">
            <v>岡田　光</v>
          </cell>
          <cell r="H9" t="str">
            <v>東洋大牛久高</v>
          </cell>
        </row>
        <row r="10">
          <cell r="B10">
            <v>10</v>
          </cell>
          <cell r="C10">
            <v>3604487</v>
          </cell>
          <cell r="D10" t="str">
            <v>木下　大誠</v>
          </cell>
          <cell r="E10" t="str">
            <v>ＮＦＳＣ</v>
          </cell>
          <cell r="F10">
            <v>3604761</v>
          </cell>
          <cell r="G10" t="str">
            <v>和田　洸</v>
          </cell>
          <cell r="H10" t="str">
            <v>ＮＦＳＣ</v>
          </cell>
        </row>
        <row r="11">
          <cell r="B11">
            <v>3</v>
          </cell>
          <cell r="C11">
            <v>3604340</v>
          </cell>
          <cell r="D11" t="str">
            <v>林　幹人</v>
          </cell>
          <cell r="E11" t="str">
            <v>霞ヶ浦高</v>
          </cell>
          <cell r="F11">
            <v>3604617</v>
          </cell>
          <cell r="G11" t="str">
            <v>石井　大暉</v>
          </cell>
          <cell r="H11" t="str">
            <v>霞ヶ浦高</v>
          </cell>
        </row>
        <row r="12">
          <cell r="B12">
            <v>13</v>
          </cell>
          <cell r="C12">
            <v>3604334</v>
          </cell>
          <cell r="D12" t="str">
            <v>佐藤　大心</v>
          </cell>
          <cell r="E12" t="str">
            <v>ＮＦＳＣ</v>
          </cell>
          <cell r="F12">
            <v>3604947</v>
          </cell>
          <cell r="G12" t="str">
            <v>宮原　優也</v>
          </cell>
          <cell r="H12" t="str">
            <v>ＮＦＳＣ</v>
          </cell>
        </row>
        <row r="13">
          <cell r="B13">
            <v>6</v>
          </cell>
          <cell r="C13">
            <v>3604699</v>
          </cell>
          <cell r="D13" t="str">
            <v>永野　広志朗</v>
          </cell>
          <cell r="E13" t="str">
            <v>守谷ＴＣ</v>
          </cell>
          <cell r="F13">
            <v>3604989</v>
          </cell>
          <cell r="G13" t="str">
            <v>伊原　克泰</v>
          </cell>
          <cell r="H13" t="str">
            <v>守谷ＴＣ</v>
          </cell>
        </row>
        <row r="14">
          <cell r="B14">
            <v>7</v>
          </cell>
          <cell r="C14">
            <v>3604885</v>
          </cell>
          <cell r="D14" t="str">
            <v>林　亮介</v>
          </cell>
          <cell r="E14" t="str">
            <v>Ａｓｃｈ Ｔ．Ａ</v>
          </cell>
          <cell r="F14">
            <v>3604463</v>
          </cell>
          <cell r="G14" t="str">
            <v>武田　翔馬</v>
          </cell>
          <cell r="H14" t="str">
            <v>Ａｓｃｈ Ｔ．Ａ</v>
          </cell>
        </row>
        <row r="15">
          <cell r="B15">
            <v>14</v>
          </cell>
          <cell r="C15">
            <v>3604432</v>
          </cell>
          <cell r="D15" t="str">
            <v>川島　光喜</v>
          </cell>
          <cell r="E15" t="str">
            <v>エースＴＡ</v>
          </cell>
          <cell r="F15">
            <v>3604928</v>
          </cell>
          <cell r="G15" t="str">
            <v>笠原　拓真</v>
          </cell>
          <cell r="H15" t="str">
            <v>エースＴＡ</v>
          </cell>
        </row>
        <row r="16">
          <cell r="B16">
            <v>2</v>
          </cell>
          <cell r="C16" t="str">
            <v>Ｂｙｅ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15</v>
          </cell>
          <cell r="C17" t="str">
            <v>Ｂｙｅ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</sheetData>
      <sheetData sheetId="5"/>
      <sheetData sheetId="6"/>
      <sheetData sheetId="7">
        <row r="2">
          <cell r="B2">
            <v>1</v>
          </cell>
          <cell r="C2">
            <v>3652189</v>
          </cell>
          <cell r="D2" t="str">
            <v>川村　茉那</v>
          </cell>
          <cell r="E2" t="str">
            <v>ＣＳＪ</v>
          </cell>
        </row>
        <row r="3">
          <cell r="B3">
            <v>32</v>
          </cell>
          <cell r="C3">
            <v>3652348</v>
          </cell>
          <cell r="D3" t="str">
            <v>塚田　結</v>
          </cell>
          <cell r="E3" t="str">
            <v>ＣＳＪ</v>
          </cell>
        </row>
        <row r="4">
          <cell r="B4">
            <v>24</v>
          </cell>
          <cell r="C4">
            <v>3652349</v>
          </cell>
          <cell r="D4" t="str">
            <v>高萩　眞子</v>
          </cell>
          <cell r="E4" t="str">
            <v>ＣＳＪ</v>
          </cell>
        </row>
        <row r="5">
          <cell r="B5">
            <v>9</v>
          </cell>
          <cell r="C5">
            <v>3652177</v>
          </cell>
          <cell r="D5" t="str">
            <v>大塚　藍奈</v>
          </cell>
          <cell r="E5" t="str">
            <v>東洋大牛久高</v>
          </cell>
        </row>
        <row r="6">
          <cell r="B6">
            <v>17</v>
          </cell>
          <cell r="C6">
            <v>3652420</v>
          </cell>
          <cell r="D6" t="str">
            <v>園城　海遥</v>
          </cell>
          <cell r="E6" t="str">
            <v>東洋大牛久高</v>
          </cell>
        </row>
        <row r="7">
          <cell r="B7">
            <v>16</v>
          </cell>
          <cell r="C7">
            <v>3652652</v>
          </cell>
          <cell r="D7" t="str">
            <v>徳澤　ゆきの</v>
          </cell>
          <cell r="E7" t="str">
            <v>霞ヶ浦高</v>
          </cell>
        </row>
        <row r="8">
          <cell r="B8">
            <v>25</v>
          </cell>
          <cell r="C8">
            <v>3652578</v>
          </cell>
          <cell r="D8" t="str">
            <v>露久保　愛美</v>
          </cell>
          <cell r="E8" t="str">
            <v>取手聖徳高</v>
          </cell>
        </row>
        <row r="9">
          <cell r="B9">
            <v>8</v>
          </cell>
          <cell r="C9">
            <v>3652429</v>
          </cell>
          <cell r="D9" t="str">
            <v>田崎　琴美</v>
          </cell>
          <cell r="E9" t="str">
            <v>東洋大牛久高</v>
          </cell>
        </row>
        <row r="10">
          <cell r="B10">
            <v>14</v>
          </cell>
          <cell r="C10">
            <v>3652493</v>
          </cell>
          <cell r="D10" t="str">
            <v>江頭　美紅</v>
          </cell>
          <cell r="E10" t="str">
            <v>取手聖徳高</v>
          </cell>
        </row>
        <row r="11">
          <cell r="B11">
            <v>3</v>
          </cell>
          <cell r="C11">
            <v>3652396</v>
          </cell>
          <cell r="D11" t="str">
            <v>田中　恵美子</v>
          </cell>
          <cell r="E11" t="str">
            <v>東洋大牛久高</v>
          </cell>
        </row>
        <row r="12">
          <cell r="B12">
            <v>22</v>
          </cell>
          <cell r="C12">
            <v>3652412</v>
          </cell>
          <cell r="D12" t="str">
            <v>齊藤　奈輔</v>
          </cell>
          <cell r="E12" t="str">
            <v>東洋大牛久高</v>
          </cell>
        </row>
        <row r="13">
          <cell r="B13">
            <v>30</v>
          </cell>
          <cell r="C13">
            <v>3652361</v>
          </cell>
          <cell r="D13" t="str">
            <v>浅川　夏絵手</v>
          </cell>
          <cell r="E13" t="str">
            <v>Ａｓｃｈ Ｔ．Ａ</v>
          </cell>
        </row>
        <row r="14">
          <cell r="B14">
            <v>29</v>
          </cell>
          <cell r="C14">
            <v>3652648</v>
          </cell>
          <cell r="D14" t="str">
            <v>奥野矢　莉沙</v>
          </cell>
          <cell r="E14" t="str">
            <v>東洋大牛久高</v>
          </cell>
        </row>
        <row r="15">
          <cell r="B15">
            <v>12</v>
          </cell>
          <cell r="C15">
            <v>3652478</v>
          </cell>
          <cell r="D15" t="str">
            <v>宮﨑　あかね</v>
          </cell>
          <cell r="E15" t="str">
            <v>エースＴＡ</v>
          </cell>
        </row>
        <row r="16">
          <cell r="B16">
            <v>13</v>
          </cell>
          <cell r="C16">
            <v>3652562</v>
          </cell>
          <cell r="D16" t="str">
            <v>山本　彩香</v>
          </cell>
          <cell r="E16" t="str">
            <v>Ａｓｃｈ Ｔ．Ａ</v>
          </cell>
        </row>
        <row r="17">
          <cell r="B17">
            <v>27</v>
          </cell>
          <cell r="C17">
            <v>3652416</v>
          </cell>
          <cell r="D17" t="str">
            <v>五位渕　羽奈子</v>
          </cell>
          <cell r="E17" t="str">
            <v>三笠ＴＳ</v>
          </cell>
        </row>
        <row r="18">
          <cell r="B18">
            <v>28</v>
          </cell>
          <cell r="C18">
            <v>3652687</v>
          </cell>
          <cell r="D18" t="str">
            <v>柴田　もえぎ</v>
          </cell>
          <cell r="E18" t="str">
            <v>茨キリ</v>
          </cell>
        </row>
        <row r="19">
          <cell r="B19">
            <v>19</v>
          </cell>
          <cell r="C19">
            <v>3652500</v>
          </cell>
          <cell r="D19" t="str">
            <v>福井　綾乃</v>
          </cell>
          <cell r="E19" t="str">
            <v>エースＴＡ</v>
          </cell>
        </row>
        <row r="20">
          <cell r="B20">
            <v>21</v>
          </cell>
          <cell r="C20">
            <v>3652474</v>
          </cell>
          <cell r="D20" t="str">
            <v>池田　彩音</v>
          </cell>
          <cell r="E20" t="str">
            <v>大洗ビーチＴＣ</v>
          </cell>
        </row>
        <row r="21">
          <cell r="B21">
            <v>4</v>
          </cell>
          <cell r="C21">
            <v>3652633</v>
          </cell>
          <cell r="D21" t="str">
            <v>酒井　美優</v>
          </cell>
          <cell r="E21" t="str">
            <v>茨キリ</v>
          </cell>
        </row>
        <row r="22">
          <cell r="B22">
            <v>5</v>
          </cell>
          <cell r="C22">
            <v>3652451</v>
          </cell>
          <cell r="D22" t="str">
            <v>菅野　楓</v>
          </cell>
          <cell r="E22" t="str">
            <v>サンスポーツ</v>
          </cell>
        </row>
        <row r="23">
          <cell r="B23">
            <v>20</v>
          </cell>
          <cell r="C23">
            <v>3652579</v>
          </cell>
          <cell r="D23" t="str">
            <v>大木　優里</v>
          </cell>
          <cell r="E23" t="str">
            <v>Ａｓｃｈ Ｔ．Ａ</v>
          </cell>
        </row>
        <row r="24">
          <cell r="B24">
            <v>2</v>
          </cell>
          <cell r="C24" t="str">
            <v>Ｂｙｅ</v>
          </cell>
          <cell r="D24">
            <v>0</v>
          </cell>
          <cell r="E24">
            <v>0</v>
          </cell>
        </row>
        <row r="25">
          <cell r="B25">
            <v>31</v>
          </cell>
          <cell r="C25" t="str">
            <v>Ｂｙｅ</v>
          </cell>
          <cell r="D25">
            <v>0</v>
          </cell>
          <cell r="E25">
            <v>0</v>
          </cell>
        </row>
        <row r="26">
          <cell r="B26">
            <v>23</v>
          </cell>
          <cell r="C26" t="str">
            <v>Ｂｙｅ</v>
          </cell>
          <cell r="D26">
            <v>0</v>
          </cell>
          <cell r="E26">
            <v>0</v>
          </cell>
        </row>
        <row r="27">
          <cell r="B27">
            <v>10</v>
          </cell>
          <cell r="C27" t="str">
            <v>Ｂｙｅ</v>
          </cell>
          <cell r="D27">
            <v>0</v>
          </cell>
          <cell r="E27">
            <v>0</v>
          </cell>
        </row>
        <row r="28">
          <cell r="B28">
            <v>18</v>
          </cell>
          <cell r="C28" t="str">
            <v>Ｂｙｅ</v>
          </cell>
          <cell r="D28">
            <v>0</v>
          </cell>
          <cell r="E28">
            <v>0</v>
          </cell>
        </row>
        <row r="29">
          <cell r="B29">
            <v>15</v>
          </cell>
          <cell r="C29" t="str">
            <v>Ｂｙｅ</v>
          </cell>
          <cell r="D29">
            <v>0</v>
          </cell>
          <cell r="E29">
            <v>0</v>
          </cell>
        </row>
        <row r="30">
          <cell r="B30">
            <v>26</v>
          </cell>
          <cell r="C30" t="str">
            <v>Ｂｙｅ</v>
          </cell>
          <cell r="D30">
            <v>0</v>
          </cell>
          <cell r="E30">
            <v>0</v>
          </cell>
        </row>
        <row r="31">
          <cell r="B31">
            <v>7</v>
          </cell>
          <cell r="C31" t="str">
            <v>Ｂｙｅ</v>
          </cell>
          <cell r="D31">
            <v>0</v>
          </cell>
          <cell r="E31">
            <v>0</v>
          </cell>
        </row>
        <row r="32">
          <cell r="B32">
            <v>6</v>
          </cell>
          <cell r="C32" t="str">
            <v>Ｂｙｅ</v>
          </cell>
          <cell r="D32">
            <v>0</v>
          </cell>
          <cell r="E32">
            <v>0</v>
          </cell>
        </row>
        <row r="33">
          <cell r="B33">
            <v>11</v>
          </cell>
          <cell r="C33" t="str">
            <v>Ｂｙｅ</v>
          </cell>
          <cell r="D33">
            <v>0</v>
          </cell>
          <cell r="E33">
            <v>0</v>
          </cell>
        </row>
      </sheetData>
      <sheetData sheetId="8"/>
      <sheetData sheetId="9"/>
      <sheetData sheetId="10">
        <row r="2">
          <cell r="B2">
            <v>1</v>
          </cell>
          <cell r="C2">
            <v>3652177</v>
          </cell>
          <cell r="D2" t="str">
            <v>大塚　藍奈</v>
          </cell>
          <cell r="E2" t="str">
            <v>東洋大牛久高</v>
          </cell>
          <cell r="F2">
            <v>3652420</v>
          </cell>
          <cell r="G2" t="str">
            <v>園城　海遥</v>
          </cell>
          <cell r="H2" t="str">
            <v>東洋大牛久高</v>
          </cell>
        </row>
        <row r="3">
          <cell r="B3">
            <v>16</v>
          </cell>
          <cell r="C3">
            <v>3652349</v>
          </cell>
          <cell r="D3" t="str">
            <v>高萩　眞子</v>
          </cell>
          <cell r="E3" t="str">
            <v>ＣＳＪ</v>
          </cell>
          <cell r="F3">
            <v>3652348</v>
          </cell>
          <cell r="G3" t="str">
            <v>塚田　結</v>
          </cell>
          <cell r="H3" t="str">
            <v>ＣＳＪ</v>
          </cell>
        </row>
        <row r="4">
          <cell r="B4">
            <v>5</v>
          </cell>
          <cell r="C4">
            <v>3652578</v>
          </cell>
          <cell r="D4" t="str">
            <v>露久保　愛美</v>
          </cell>
          <cell r="E4" t="str">
            <v>取手聖徳高</v>
          </cell>
          <cell r="F4">
            <v>3652361</v>
          </cell>
          <cell r="G4" t="str">
            <v>浅川　夏絵手</v>
          </cell>
          <cell r="H4" t="str">
            <v>Ａｓｃｈ Ｔ．Ａ</v>
          </cell>
        </row>
        <row r="5">
          <cell r="B5">
            <v>12</v>
          </cell>
          <cell r="C5">
            <v>3652396</v>
          </cell>
          <cell r="D5" t="str">
            <v>田中　恵美子</v>
          </cell>
          <cell r="E5" t="str">
            <v>東洋大牛久高</v>
          </cell>
          <cell r="F5">
            <v>3652429</v>
          </cell>
          <cell r="G5" t="str">
            <v>田崎　琴美</v>
          </cell>
          <cell r="H5" t="str">
            <v>東洋大牛久高</v>
          </cell>
        </row>
        <row r="6">
          <cell r="B6">
            <v>9</v>
          </cell>
          <cell r="C6">
            <v>3652493</v>
          </cell>
          <cell r="D6" t="str">
            <v>江頭　美紅</v>
          </cell>
          <cell r="E6" t="str">
            <v>取手聖徳高</v>
          </cell>
          <cell r="F6">
            <v>3652652</v>
          </cell>
          <cell r="G6" t="str">
            <v>徳澤　ゆきの</v>
          </cell>
          <cell r="H6" t="str">
            <v>霞ヶ浦高</v>
          </cell>
        </row>
        <row r="7">
          <cell r="B7">
            <v>3</v>
          </cell>
          <cell r="C7">
            <v>3652687</v>
          </cell>
          <cell r="D7" t="str">
            <v>柴田　もえぎ</v>
          </cell>
          <cell r="E7" t="str">
            <v>茨キリ</v>
          </cell>
          <cell r="F7">
            <v>3652474</v>
          </cell>
          <cell r="G7" t="str">
            <v>池田　彩音</v>
          </cell>
          <cell r="H7" t="str">
            <v>大洗ビーチＴＣ</v>
          </cell>
        </row>
        <row r="8">
          <cell r="B8">
            <v>7</v>
          </cell>
          <cell r="C8">
            <v>3652478</v>
          </cell>
          <cell r="D8" t="str">
            <v>宮﨑　あかね</v>
          </cell>
          <cell r="E8" t="str">
            <v>エースＴＡ</v>
          </cell>
          <cell r="F8">
            <v>3652633</v>
          </cell>
          <cell r="G8" t="str">
            <v>酒井　美優</v>
          </cell>
          <cell r="H8" t="str">
            <v>茨キリ</v>
          </cell>
        </row>
        <row r="9">
          <cell r="B9">
            <v>10</v>
          </cell>
          <cell r="C9">
            <v>3652412</v>
          </cell>
          <cell r="D9" t="str">
            <v>齊藤　奈輔</v>
          </cell>
          <cell r="E9" t="str">
            <v>東洋大牛久高</v>
          </cell>
          <cell r="F9">
            <v>3652648</v>
          </cell>
          <cell r="G9" t="str">
            <v>奥野矢　莉沙</v>
          </cell>
          <cell r="H9" t="str">
            <v>東洋大牛久高</v>
          </cell>
        </row>
        <row r="10">
          <cell r="B10">
            <v>13</v>
          </cell>
          <cell r="C10">
            <v>3652562</v>
          </cell>
          <cell r="D10" t="str">
            <v>山本　彩香</v>
          </cell>
          <cell r="E10" t="str">
            <v>Ａｓｃｈ Ｔ．Ａ</v>
          </cell>
          <cell r="F10">
            <v>3652579</v>
          </cell>
          <cell r="G10" t="str">
            <v>大木　優里</v>
          </cell>
          <cell r="H10" t="str">
            <v>Ａｓｃｈ Ｔ．Ａ</v>
          </cell>
        </row>
        <row r="11">
          <cell r="B11">
            <v>2</v>
          </cell>
          <cell r="C11" t="str">
            <v>Ｂｙｅ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15</v>
          </cell>
          <cell r="C12" t="str">
            <v>Ｂｙｅ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>
            <v>6</v>
          </cell>
          <cell r="C13" t="str">
            <v>Ｂｙｅ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11</v>
          </cell>
          <cell r="C14" t="str">
            <v>Ｂｙｅ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4</v>
          </cell>
          <cell r="C15" t="str">
            <v>Ｂｙｅ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14</v>
          </cell>
          <cell r="C16" t="str">
            <v>Ｂｙｅ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8</v>
          </cell>
          <cell r="C17" t="str">
            <v>Ｂｙｅ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</sheetData>
      <sheetData sheetId="11"/>
      <sheetData sheetId="12"/>
      <sheetData sheetId="13">
        <row r="2">
          <cell r="B2">
            <v>1</v>
          </cell>
          <cell r="C2">
            <v>3604297</v>
          </cell>
          <cell r="D2" t="str">
            <v>飯田　翔</v>
          </cell>
          <cell r="E2" t="str">
            <v>NＪＴＣ</v>
          </cell>
        </row>
        <row r="3">
          <cell r="B3">
            <v>32</v>
          </cell>
          <cell r="C3">
            <v>3604172</v>
          </cell>
          <cell r="D3" t="str">
            <v xml:space="preserve">飯泉　涼 </v>
          </cell>
          <cell r="E3" t="str">
            <v>ＣＳＪ</v>
          </cell>
        </row>
        <row r="4">
          <cell r="B4">
            <v>9</v>
          </cell>
          <cell r="C4">
            <v>3604453</v>
          </cell>
          <cell r="D4" t="str">
            <v>松崎　稜太朗</v>
          </cell>
          <cell r="E4" t="str">
            <v>ＫＣＪＴＡ</v>
          </cell>
        </row>
        <row r="5">
          <cell r="B5">
            <v>24</v>
          </cell>
          <cell r="C5">
            <v>3604552</v>
          </cell>
          <cell r="D5" t="str">
            <v>小林　良徳</v>
          </cell>
          <cell r="E5" t="str">
            <v>ＫＣＪＴＡ</v>
          </cell>
        </row>
        <row r="6">
          <cell r="B6">
            <v>8</v>
          </cell>
          <cell r="C6">
            <v>3604342</v>
          </cell>
          <cell r="D6" t="str">
            <v xml:space="preserve">松藤　悠 </v>
          </cell>
          <cell r="E6" t="str">
            <v>ＣＳＪ</v>
          </cell>
        </row>
        <row r="7">
          <cell r="B7">
            <v>25</v>
          </cell>
          <cell r="C7">
            <v>3604953</v>
          </cell>
          <cell r="D7" t="str">
            <v>市野瀬　楓</v>
          </cell>
          <cell r="E7" t="str">
            <v>霞ヶ浦高</v>
          </cell>
        </row>
        <row r="8">
          <cell r="B8">
            <v>17</v>
          </cell>
          <cell r="C8">
            <v>3604541</v>
          </cell>
          <cell r="D8" t="str">
            <v>藤原　浩剛</v>
          </cell>
          <cell r="E8" t="str">
            <v>霞ヶ浦高</v>
          </cell>
        </row>
        <row r="9">
          <cell r="B9">
            <v>16</v>
          </cell>
          <cell r="C9">
            <v>3604208</v>
          </cell>
          <cell r="D9" t="str">
            <v>仙石 圭汰</v>
          </cell>
          <cell r="E9" t="str">
            <v>ＣＳＪ</v>
          </cell>
        </row>
        <row r="10">
          <cell r="B10">
            <v>10</v>
          </cell>
          <cell r="C10">
            <v>3604625</v>
          </cell>
          <cell r="D10" t="str">
            <v>長谷川　新</v>
          </cell>
          <cell r="E10" t="str">
            <v>NＪＴＣ</v>
          </cell>
        </row>
        <row r="11">
          <cell r="B11">
            <v>4</v>
          </cell>
          <cell r="C11">
            <v>3604602</v>
          </cell>
          <cell r="D11" t="str">
            <v>森　信光</v>
          </cell>
          <cell r="E11" t="str">
            <v>NＪＴＣ</v>
          </cell>
        </row>
        <row r="12">
          <cell r="B12">
            <v>26</v>
          </cell>
          <cell r="C12">
            <v>3604406</v>
          </cell>
          <cell r="D12" t="str">
            <v>荒木　龍冴</v>
          </cell>
          <cell r="E12" t="str">
            <v>ＣＳＪ</v>
          </cell>
        </row>
        <row r="13">
          <cell r="B13">
            <v>27</v>
          </cell>
          <cell r="C13">
            <v>3604530</v>
          </cell>
          <cell r="D13" t="str">
            <v>菅谷　哲司</v>
          </cell>
          <cell r="E13" t="str">
            <v>大洗ビーチＴＣ</v>
          </cell>
        </row>
        <row r="14">
          <cell r="B14">
            <v>22</v>
          </cell>
          <cell r="C14">
            <v>3604405</v>
          </cell>
          <cell r="D14" t="str">
            <v>大塚　生吹</v>
          </cell>
          <cell r="E14" t="str">
            <v>ＣＳＪ</v>
          </cell>
        </row>
        <row r="15">
          <cell r="B15">
            <v>21</v>
          </cell>
          <cell r="C15">
            <v>3604579</v>
          </cell>
          <cell r="D15" t="str">
            <v>小松崎　陸</v>
          </cell>
          <cell r="E15" t="str">
            <v>NＪＴＣ</v>
          </cell>
        </row>
        <row r="16">
          <cell r="B16">
            <v>13</v>
          </cell>
          <cell r="C16">
            <v>3604735</v>
          </cell>
          <cell r="D16" t="str">
            <v>渡邊　湧野</v>
          </cell>
          <cell r="E16" t="str">
            <v>NＪＴＣ</v>
          </cell>
        </row>
        <row r="17">
          <cell r="B17">
            <v>29</v>
          </cell>
          <cell r="C17">
            <v>3604626</v>
          </cell>
          <cell r="D17" t="str">
            <v>長谷川　開</v>
          </cell>
          <cell r="E17" t="str">
            <v>NＪＴＣ</v>
          </cell>
        </row>
        <row r="18">
          <cell r="B18">
            <v>6</v>
          </cell>
          <cell r="C18">
            <v>3604491</v>
          </cell>
          <cell r="D18" t="str">
            <v>木村　祥万</v>
          </cell>
          <cell r="E18" t="str">
            <v>ＫＣＪＴＡ</v>
          </cell>
        </row>
        <row r="19">
          <cell r="B19">
            <v>12</v>
          </cell>
          <cell r="C19">
            <v>3604505</v>
          </cell>
          <cell r="D19" t="str">
            <v>遠峯　玄覚</v>
          </cell>
          <cell r="E19" t="str">
            <v>ＫＣＪＴＡ</v>
          </cell>
        </row>
        <row r="20">
          <cell r="B20">
            <v>3</v>
          </cell>
          <cell r="C20">
            <v>3604293</v>
          </cell>
          <cell r="D20" t="str">
            <v>神谷　祐太郎</v>
          </cell>
          <cell r="E20" t="str">
            <v>江戸取中</v>
          </cell>
        </row>
        <row r="21">
          <cell r="B21">
            <v>31</v>
          </cell>
          <cell r="C21">
            <v>3604708</v>
          </cell>
          <cell r="D21" t="str">
            <v>永作　蓮</v>
          </cell>
          <cell r="E21" t="str">
            <v>ＣＳＪ</v>
          </cell>
        </row>
        <row r="22">
          <cell r="B22">
            <v>11</v>
          </cell>
          <cell r="C22">
            <v>3604640</v>
          </cell>
          <cell r="D22" t="str">
            <v>園山　嘉秀</v>
          </cell>
          <cell r="E22" t="str">
            <v>大洗ビーチＴＣ</v>
          </cell>
        </row>
        <row r="23">
          <cell r="B23">
            <v>15</v>
          </cell>
          <cell r="C23">
            <v>3604468</v>
          </cell>
          <cell r="D23" t="str">
            <v>村山　疾風</v>
          </cell>
          <cell r="E23" t="str">
            <v>NＪＴＣ</v>
          </cell>
        </row>
        <row r="24">
          <cell r="B24">
            <v>20</v>
          </cell>
          <cell r="C24">
            <v>3604753</v>
          </cell>
          <cell r="D24" t="str">
            <v>岡田　陽彦</v>
          </cell>
          <cell r="E24" t="str">
            <v>NＪＴＣ</v>
          </cell>
        </row>
        <row r="25">
          <cell r="B25">
            <v>19</v>
          </cell>
          <cell r="C25" t="str">
            <v>Ｑ1</v>
          </cell>
          <cell r="D25">
            <v>0</v>
          </cell>
          <cell r="E25">
            <v>0</v>
          </cell>
        </row>
        <row r="26">
          <cell r="B26">
            <v>7</v>
          </cell>
          <cell r="C26" t="str">
            <v>Ｑ2</v>
          </cell>
          <cell r="D26">
            <v>0</v>
          </cell>
          <cell r="E26">
            <v>0</v>
          </cell>
        </row>
        <row r="27">
          <cell r="B27">
            <v>18</v>
          </cell>
          <cell r="C27" t="str">
            <v>Ｑ3</v>
          </cell>
          <cell r="D27">
            <v>0</v>
          </cell>
          <cell r="E27">
            <v>0</v>
          </cell>
        </row>
        <row r="28">
          <cell r="B28">
            <v>5</v>
          </cell>
          <cell r="C28" t="str">
            <v>Ｑ4</v>
          </cell>
          <cell r="D28">
            <v>0</v>
          </cell>
          <cell r="E28">
            <v>0</v>
          </cell>
        </row>
        <row r="29">
          <cell r="B29">
            <v>30</v>
          </cell>
          <cell r="C29" t="str">
            <v>Ｑ5</v>
          </cell>
          <cell r="D29">
            <v>0</v>
          </cell>
          <cell r="E29">
            <v>0</v>
          </cell>
        </row>
        <row r="30">
          <cell r="B30">
            <v>23</v>
          </cell>
          <cell r="C30" t="str">
            <v>Ｑ6</v>
          </cell>
          <cell r="D30">
            <v>0</v>
          </cell>
          <cell r="E30">
            <v>0</v>
          </cell>
        </row>
        <row r="31">
          <cell r="B31">
            <v>2</v>
          </cell>
          <cell r="C31" t="str">
            <v>Ｑ7</v>
          </cell>
          <cell r="D31">
            <v>0</v>
          </cell>
          <cell r="E31">
            <v>0</v>
          </cell>
        </row>
        <row r="32">
          <cell r="B32">
            <v>14</v>
          </cell>
          <cell r="C32" t="str">
            <v>Ｑ8</v>
          </cell>
          <cell r="D32">
            <v>0</v>
          </cell>
          <cell r="E32">
            <v>0</v>
          </cell>
        </row>
        <row r="33">
          <cell r="B33">
            <v>28</v>
          </cell>
          <cell r="C33" t="str">
            <v>Ｑ9</v>
          </cell>
          <cell r="D33">
            <v>0</v>
          </cell>
          <cell r="E33">
            <v>0</v>
          </cell>
        </row>
        <row r="34">
          <cell r="B34">
            <v>1</v>
          </cell>
          <cell r="C34">
            <v>3604667</v>
          </cell>
          <cell r="D34" t="str">
            <v>齋藤　新</v>
          </cell>
          <cell r="E34" t="str">
            <v>ＣＳＪ</v>
          </cell>
        </row>
        <row r="35">
          <cell r="B35">
            <v>5</v>
          </cell>
          <cell r="C35">
            <v>3604766</v>
          </cell>
          <cell r="D35" t="str">
            <v>門脇　慶</v>
          </cell>
          <cell r="E35" t="str">
            <v>江戸取中</v>
          </cell>
        </row>
        <row r="36">
          <cell r="B36">
            <v>9</v>
          </cell>
          <cell r="C36">
            <v>3604591</v>
          </cell>
          <cell r="D36" t="str">
            <v>関　力空</v>
          </cell>
          <cell r="E36" t="str">
            <v>NＪＴＣ</v>
          </cell>
        </row>
        <row r="37">
          <cell r="B37">
            <v>13</v>
          </cell>
          <cell r="C37">
            <v>3604728</v>
          </cell>
          <cell r="D37" t="str">
            <v>宮嵜　恒悦</v>
          </cell>
          <cell r="E37" t="str">
            <v>マス・ガイアＴＣ</v>
          </cell>
        </row>
        <row r="38">
          <cell r="B38">
            <v>17</v>
          </cell>
          <cell r="C38">
            <v>3604868</v>
          </cell>
          <cell r="D38" t="str">
            <v>神田　晟汰郎</v>
          </cell>
          <cell r="E38" t="str">
            <v>東洋牛久中</v>
          </cell>
        </row>
        <row r="39">
          <cell r="B39">
            <v>21</v>
          </cell>
          <cell r="C39">
            <v>3604734</v>
          </cell>
          <cell r="D39" t="str">
            <v>石田　孝輔</v>
          </cell>
          <cell r="E39" t="str">
            <v>智学館中</v>
          </cell>
        </row>
        <row r="40">
          <cell r="B40">
            <v>25</v>
          </cell>
          <cell r="C40">
            <v>3604701</v>
          </cell>
          <cell r="D40" t="str">
            <v>小林　拓心</v>
          </cell>
          <cell r="E40" t="str">
            <v>守谷ＴＣ</v>
          </cell>
        </row>
        <row r="41">
          <cell r="B41">
            <v>29</v>
          </cell>
          <cell r="C41">
            <v>3604673</v>
          </cell>
          <cell r="D41" t="str">
            <v>後藤　魁士</v>
          </cell>
          <cell r="E41" t="str">
            <v>大洗ビーチＴＣ</v>
          </cell>
        </row>
        <row r="42">
          <cell r="B42">
            <v>33</v>
          </cell>
          <cell r="C42">
            <v>3604841</v>
          </cell>
          <cell r="D42" t="str">
            <v>砂見　育甫</v>
          </cell>
          <cell r="E42" t="str">
            <v>Ｔ－１</v>
          </cell>
        </row>
        <row r="43">
          <cell r="B43">
            <v>6</v>
          </cell>
          <cell r="C43">
            <v>3604880</v>
          </cell>
          <cell r="D43" t="str">
            <v>鈴木　草汰</v>
          </cell>
          <cell r="E43" t="str">
            <v>茗溪中</v>
          </cell>
        </row>
        <row r="44">
          <cell r="B44">
            <v>15</v>
          </cell>
          <cell r="C44">
            <v>3604609</v>
          </cell>
          <cell r="D44" t="str">
            <v>白井　大輔</v>
          </cell>
          <cell r="E44" t="str">
            <v>水戸グリーン</v>
          </cell>
        </row>
        <row r="45">
          <cell r="B45">
            <v>27</v>
          </cell>
          <cell r="C45">
            <v>3604859</v>
          </cell>
          <cell r="D45" t="str">
            <v>傳田　陽平</v>
          </cell>
          <cell r="E45" t="str">
            <v>茗溪中</v>
          </cell>
        </row>
        <row r="46">
          <cell r="B46">
            <v>35</v>
          </cell>
          <cell r="C46">
            <v>3604853</v>
          </cell>
          <cell r="D46" t="str">
            <v>伊藤　慎之助</v>
          </cell>
          <cell r="E46" t="str">
            <v>江戸取中</v>
          </cell>
        </row>
        <row r="47">
          <cell r="B47">
            <v>30</v>
          </cell>
          <cell r="C47">
            <v>3604853</v>
          </cell>
          <cell r="D47" t="str">
            <v>耿　若飛</v>
          </cell>
          <cell r="E47" t="str">
            <v>NＪＴＣ</v>
          </cell>
        </row>
        <row r="48">
          <cell r="B48">
            <v>26</v>
          </cell>
          <cell r="C48">
            <v>3604571</v>
          </cell>
          <cell r="D48" t="str">
            <v>谷井　凱斗</v>
          </cell>
          <cell r="E48" t="str">
            <v>Ｆｕｎ　ｔｏ　Ｔｅｎｎｉｓ</v>
          </cell>
        </row>
        <row r="49">
          <cell r="B49">
            <v>24</v>
          </cell>
          <cell r="C49">
            <v>3604851</v>
          </cell>
          <cell r="D49" t="str">
            <v>川又　虎央</v>
          </cell>
          <cell r="E49" t="str">
            <v>智学館中</v>
          </cell>
        </row>
        <row r="50">
          <cell r="B50">
            <v>20</v>
          </cell>
          <cell r="C50">
            <v>3604631</v>
          </cell>
          <cell r="D50" t="str">
            <v>遠藤　駿介</v>
          </cell>
          <cell r="E50" t="str">
            <v>サンスポーツ</v>
          </cell>
        </row>
        <row r="51">
          <cell r="B51">
            <v>14</v>
          </cell>
          <cell r="C51">
            <v>3604881</v>
          </cell>
          <cell r="D51" t="str">
            <v>豊島　玲央</v>
          </cell>
          <cell r="E51" t="str">
            <v>ＫＣＪＴＡ</v>
          </cell>
        </row>
        <row r="52">
          <cell r="B52">
            <v>8</v>
          </cell>
          <cell r="C52">
            <v>3604662</v>
          </cell>
          <cell r="D52" t="str">
            <v>鈴木　悠斗</v>
          </cell>
          <cell r="E52" t="str">
            <v>神栖ＴＩ－Ｃｕｂｅ</v>
          </cell>
        </row>
        <row r="53">
          <cell r="B53">
            <v>7</v>
          </cell>
          <cell r="C53">
            <v>3604869</v>
          </cell>
          <cell r="D53" t="str">
            <v>小澤　和弥</v>
          </cell>
          <cell r="E53" t="str">
            <v>茨城中</v>
          </cell>
        </row>
        <row r="54">
          <cell r="B54">
            <v>11</v>
          </cell>
          <cell r="C54">
            <v>3604857</v>
          </cell>
          <cell r="D54" t="str">
            <v>萩原　悠紀</v>
          </cell>
          <cell r="E54" t="str">
            <v>茗溪中</v>
          </cell>
        </row>
        <row r="55">
          <cell r="B55">
            <v>22</v>
          </cell>
          <cell r="C55">
            <v>3604798</v>
          </cell>
          <cell r="D55" t="str">
            <v>高嶋　大輔</v>
          </cell>
          <cell r="E55" t="str">
            <v>NＪＴＣ</v>
          </cell>
        </row>
        <row r="56">
          <cell r="B56">
            <v>34</v>
          </cell>
          <cell r="C56">
            <v>3604504</v>
          </cell>
          <cell r="D56" t="str">
            <v>山岸　大晟</v>
          </cell>
          <cell r="E56" t="str">
            <v>三笠ＴＳ</v>
          </cell>
        </row>
        <row r="57">
          <cell r="B57">
            <v>28</v>
          </cell>
          <cell r="C57">
            <v>3604833</v>
          </cell>
          <cell r="D57" t="str">
            <v>中村　悠真</v>
          </cell>
          <cell r="E57" t="str">
            <v>三笠ＴＳ</v>
          </cell>
        </row>
        <row r="58">
          <cell r="B58">
            <v>16</v>
          </cell>
          <cell r="C58">
            <v>3604566</v>
          </cell>
          <cell r="D58" t="str">
            <v>増田　雅也</v>
          </cell>
          <cell r="E58" t="str">
            <v>Ａｓｃｈ Ｔ．Ａ</v>
          </cell>
        </row>
        <row r="59">
          <cell r="B59">
            <v>32</v>
          </cell>
          <cell r="C59">
            <v>3604861</v>
          </cell>
          <cell r="D59" t="str">
            <v>長尾　将虎</v>
          </cell>
          <cell r="E59" t="str">
            <v>NＪＴＣ</v>
          </cell>
        </row>
        <row r="60">
          <cell r="B60">
            <v>36</v>
          </cell>
          <cell r="C60">
            <v>3604781</v>
          </cell>
          <cell r="D60" t="str">
            <v>ケリー　マイケル</v>
          </cell>
          <cell r="E60" t="str">
            <v>マス・ガイアＴＣ</v>
          </cell>
        </row>
        <row r="61">
          <cell r="B61">
            <v>19</v>
          </cell>
          <cell r="C61">
            <v>3604846</v>
          </cell>
          <cell r="D61" t="str">
            <v>林　竜矢</v>
          </cell>
          <cell r="E61" t="str">
            <v>茗溪中</v>
          </cell>
        </row>
        <row r="62">
          <cell r="B62">
            <v>12</v>
          </cell>
          <cell r="C62">
            <v>3604907</v>
          </cell>
          <cell r="D62" t="str">
            <v>原　瑠樹</v>
          </cell>
          <cell r="E62" t="str">
            <v>Ｔ－１</v>
          </cell>
        </row>
        <row r="63">
          <cell r="B63">
            <v>4</v>
          </cell>
          <cell r="C63">
            <v>3604744</v>
          </cell>
          <cell r="D63" t="str">
            <v>吉川　和秀</v>
          </cell>
          <cell r="E63" t="str">
            <v>ＴＰ波崎</v>
          </cell>
        </row>
        <row r="64">
          <cell r="B64">
            <v>18</v>
          </cell>
          <cell r="C64">
            <v>3604877</v>
          </cell>
          <cell r="D64" t="str">
            <v>熊谷　洸紀</v>
          </cell>
          <cell r="E64" t="str">
            <v>茨城中</v>
          </cell>
        </row>
        <row r="65">
          <cell r="B65">
            <v>2</v>
          </cell>
          <cell r="C65">
            <v>3604938</v>
          </cell>
          <cell r="D65" t="str">
            <v>小幡　利空</v>
          </cell>
          <cell r="E65" t="str">
            <v>茨城中</v>
          </cell>
        </row>
        <row r="66">
          <cell r="B66">
            <v>23</v>
          </cell>
          <cell r="C66">
            <v>3604998</v>
          </cell>
          <cell r="D66" t="str">
            <v>飯村　響</v>
          </cell>
          <cell r="E66" t="str">
            <v>茨城中</v>
          </cell>
        </row>
        <row r="67">
          <cell r="B67">
            <v>10</v>
          </cell>
          <cell r="C67">
            <v>3604993</v>
          </cell>
          <cell r="D67" t="str">
            <v>鈴木　朝陽</v>
          </cell>
          <cell r="E67" t="str">
            <v>茗溪中</v>
          </cell>
        </row>
        <row r="68">
          <cell r="B68">
            <v>31</v>
          </cell>
          <cell r="C68">
            <v>3604932</v>
          </cell>
          <cell r="D68" t="str">
            <v>安蒜　響</v>
          </cell>
          <cell r="E68" t="str">
            <v>茗溪中</v>
          </cell>
        </row>
        <row r="69">
          <cell r="B69">
            <v>3</v>
          </cell>
          <cell r="C69">
            <v>3604793</v>
          </cell>
          <cell r="D69" t="str">
            <v>長谷川　朋生</v>
          </cell>
          <cell r="E69" t="str">
            <v>マス・ガイアＴＣ</v>
          </cell>
        </row>
      </sheetData>
      <sheetData sheetId="14"/>
      <sheetData sheetId="15"/>
      <sheetData sheetId="16"/>
      <sheetData sheetId="17">
        <row r="2">
          <cell r="B2">
            <v>1</v>
          </cell>
          <cell r="C2">
            <v>3604172</v>
          </cell>
          <cell r="D2" t="str">
            <v xml:space="preserve">飯泉　涼 </v>
          </cell>
          <cell r="E2" t="str">
            <v>ＣＳＪ</v>
          </cell>
          <cell r="F2">
            <v>3604297</v>
          </cell>
          <cell r="G2" t="str">
            <v>飯田　翔</v>
          </cell>
          <cell r="H2" t="str">
            <v>NＪＴＣ</v>
          </cell>
        </row>
        <row r="3">
          <cell r="B3">
            <v>16</v>
          </cell>
          <cell r="C3">
            <v>3604625</v>
          </cell>
          <cell r="D3" t="str">
            <v>長谷川　新</v>
          </cell>
          <cell r="E3" t="str">
            <v>NＪＴＣ</v>
          </cell>
          <cell r="F3">
            <v>3604626</v>
          </cell>
          <cell r="G3" t="str">
            <v>長谷川　開</v>
          </cell>
          <cell r="H3" t="str">
            <v>NＪＴＣ</v>
          </cell>
        </row>
        <row r="4">
          <cell r="B4">
            <v>5</v>
          </cell>
          <cell r="C4">
            <v>3604505</v>
          </cell>
          <cell r="D4" t="str">
            <v>遠峯　玄覚</v>
          </cell>
          <cell r="E4" t="str">
            <v>ＫＣＪＴＡ</v>
          </cell>
          <cell r="F4">
            <v>3604530</v>
          </cell>
          <cell r="G4" t="str">
            <v>菅谷　哲司</v>
          </cell>
          <cell r="H4" t="str">
            <v>大洗ビーチTC</v>
          </cell>
        </row>
        <row r="5">
          <cell r="B5">
            <v>12</v>
          </cell>
          <cell r="C5">
            <v>3604953</v>
          </cell>
          <cell r="D5" t="str">
            <v>市野瀬　楓</v>
          </cell>
          <cell r="E5" t="str">
            <v>霞ヶ浦高</v>
          </cell>
          <cell r="F5">
            <v>3604541</v>
          </cell>
          <cell r="G5" t="str">
            <v>藤原　浩剛</v>
          </cell>
          <cell r="H5" t="str">
            <v>霞ヶ浦高</v>
          </cell>
        </row>
        <row r="6">
          <cell r="B6">
            <v>15</v>
          </cell>
          <cell r="C6">
            <v>3604208</v>
          </cell>
          <cell r="D6" t="str">
            <v>仙石 圭汰</v>
          </cell>
          <cell r="E6" t="str">
            <v>ＣＳＪ</v>
          </cell>
          <cell r="F6">
            <v>3604342</v>
          </cell>
          <cell r="G6" t="str">
            <v xml:space="preserve">松藤　悠 </v>
          </cell>
          <cell r="H6" t="str">
            <v>ＣＳＪ</v>
          </cell>
        </row>
        <row r="7">
          <cell r="B7">
            <v>9</v>
          </cell>
          <cell r="C7">
            <v>3604735</v>
          </cell>
          <cell r="D7" t="str">
            <v>渡邊　湧野</v>
          </cell>
          <cell r="E7" t="str">
            <v>NＪＴＣ</v>
          </cell>
          <cell r="F7">
            <v>3604591</v>
          </cell>
          <cell r="G7" t="str">
            <v>関　力空</v>
          </cell>
          <cell r="H7" t="str">
            <v>NＪＴＣ</v>
          </cell>
        </row>
        <row r="8">
          <cell r="B8">
            <v>6</v>
          </cell>
          <cell r="C8">
            <v>3604552</v>
          </cell>
          <cell r="D8" t="str">
            <v>小林　良徳</v>
          </cell>
          <cell r="E8" t="str">
            <v>ＫＣＪＴＡ</v>
          </cell>
          <cell r="F8">
            <v>3604453</v>
          </cell>
          <cell r="G8" t="str">
            <v>松崎　稜太朗</v>
          </cell>
          <cell r="H8" t="str">
            <v>ＫＣＪＴＡ</v>
          </cell>
        </row>
        <row r="9">
          <cell r="B9">
            <v>2</v>
          </cell>
          <cell r="C9">
            <v>3604405</v>
          </cell>
          <cell r="D9" t="str">
            <v>大塚　生吹</v>
          </cell>
          <cell r="E9" t="str">
            <v>ＣＳＪ</v>
          </cell>
          <cell r="F9">
            <v>3604293</v>
          </cell>
          <cell r="G9" t="str">
            <v>神谷　裕太郎</v>
          </cell>
          <cell r="H9" t="str">
            <v>江戸取中</v>
          </cell>
        </row>
        <row r="10">
          <cell r="B10">
            <v>4</v>
          </cell>
          <cell r="C10">
            <v>3604708</v>
          </cell>
          <cell r="D10" t="str">
            <v>永作　蓮</v>
          </cell>
          <cell r="E10" t="str">
            <v>ＣＳＪ</v>
          </cell>
          <cell r="F10">
            <v>3604406</v>
          </cell>
          <cell r="G10" t="str">
            <v>荒木　龍冴</v>
          </cell>
          <cell r="H10" t="str">
            <v>ＣＳＪ</v>
          </cell>
        </row>
        <row r="11">
          <cell r="B11">
            <v>14</v>
          </cell>
          <cell r="C11">
            <v>3604857</v>
          </cell>
          <cell r="D11" t="str">
            <v>萩原　悠紀</v>
          </cell>
          <cell r="E11" t="str">
            <v>茗溪中</v>
          </cell>
          <cell r="F11">
            <v>3604846</v>
          </cell>
          <cell r="G11" t="str">
            <v>林　竜矢</v>
          </cell>
          <cell r="H11" t="str">
            <v>茗溪中</v>
          </cell>
        </row>
        <row r="12">
          <cell r="B12">
            <v>8</v>
          </cell>
          <cell r="C12">
            <v>3604798</v>
          </cell>
          <cell r="D12" t="str">
            <v>高嶋　大輔</v>
          </cell>
          <cell r="E12" t="str">
            <v>NＪＴＣ</v>
          </cell>
          <cell r="F12">
            <v>3604853</v>
          </cell>
          <cell r="G12" t="str">
            <v>耿　若飛</v>
          </cell>
          <cell r="H12" t="str">
            <v>NＪＴＣ</v>
          </cell>
        </row>
        <row r="13">
          <cell r="B13">
            <v>11</v>
          </cell>
          <cell r="C13">
            <v>3604841</v>
          </cell>
          <cell r="D13" t="str">
            <v>砂見　育甫</v>
          </cell>
          <cell r="E13" t="str">
            <v>Ｔ－１</v>
          </cell>
          <cell r="F13">
            <v>3604881</v>
          </cell>
          <cell r="G13" t="str">
            <v>豊島　怜央</v>
          </cell>
          <cell r="H13" t="str">
            <v>ＫＣＪＴＡ</v>
          </cell>
        </row>
        <row r="14">
          <cell r="B14">
            <v>7</v>
          </cell>
          <cell r="C14" t="str">
            <v>Q1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3</v>
          </cell>
          <cell r="C15" t="str">
            <v>Q2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13</v>
          </cell>
          <cell r="C16" t="str">
            <v>Q3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10</v>
          </cell>
          <cell r="C17" t="str">
            <v>Q4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>
            <v>1</v>
          </cell>
          <cell r="C18">
            <v>3604640</v>
          </cell>
          <cell r="D18" t="str">
            <v>園山　嘉秀</v>
          </cell>
          <cell r="E18" t="str">
            <v>大洗ビーチＴＣ</v>
          </cell>
          <cell r="F18">
            <v>3604579</v>
          </cell>
          <cell r="G18" t="str">
            <v>小松﨑　陸</v>
          </cell>
          <cell r="H18" t="str">
            <v>NＪＴＣ</v>
          </cell>
        </row>
        <row r="19">
          <cell r="B19">
            <v>2</v>
          </cell>
          <cell r="C19">
            <v>3604833</v>
          </cell>
          <cell r="D19" t="str">
            <v>中村　悠真</v>
          </cell>
          <cell r="E19" t="str">
            <v>三笠ＴＳ</v>
          </cell>
          <cell r="F19">
            <v>3604504</v>
          </cell>
          <cell r="G19" t="str">
            <v>山岸　大晟</v>
          </cell>
          <cell r="H19" t="str">
            <v>三笠ＴＳ</v>
          </cell>
        </row>
        <row r="20">
          <cell r="B20">
            <v>5</v>
          </cell>
          <cell r="C20">
            <v>3604631</v>
          </cell>
          <cell r="D20" t="str">
            <v>遠藤　駿介</v>
          </cell>
          <cell r="E20" t="str">
            <v>サンスポーツ</v>
          </cell>
          <cell r="F20">
            <v>3604766</v>
          </cell>
          <cell r="G20" t="str">
            <v>門脇　慶</v>
          </cell>
          <cell r="H20" t="str">
            <v>江戸取中</v>
          </cell>
        </row>
        <row r="21">
          <cell r="B21">
            <v>8</v>
          </cell>
          <cell r="C21">
            <v>3604877</v>
          </cell>
          <cell r="D21" t="str">
            <v>熊谷　洸紀</v>
          </cell>
          <cell r="E21" t="str">
            <v>茨城中</v>
          </cell>
          <cell r="F21">
            <v>3604938</v>
          </cell>
          <cell r="G21" t="str">
            <v>小幡　利空</v>
          </cell>
          <cell r="H21" t="str">
            <v>茨城中</v>
          </cell>
        </row>
        <row r="22">
          <cell r="B22">
            <v>6</v>
          </cell>
          <cell r="C22">
            <v>3604869</v>
          </cell>
          <cell r="D22" t="str">
            <v>小澤　和弥</v>
          </cell>
          <cell r="E22" t="str">
            <v>茨城中</v>
          </cell>
          <cell r="F22">
            <v>3604998</v>
          </cell>
          <cell r="G22" t="str">
            <v>飯村　響</v>
          </cell>
          <cell r="H22" t="str">
            <v>茨城中</v>
          </cell>
        </row>
        <row r="23">
          <cell r="B23">
            <v>7</v>
          </cell>
          <cell r="C23">
            <v>3604880</v>
          </cell>
          <cell r="D23" t="str">
            <v>鈴木　草汰</v>
          </cell>
          <cell r="E23" t="str">
            <v>茗溪中</v>
          </cell>
          <cell r="F23">
            <v>3604993</v>
          </cell>
          <cell r="G23" t="str">
            <v>鈴木　朝陽</v>
          </cell>
          <cell r="H23" t="str">
            <v>茗溪中</v>
          </cell>
        </row>
        <row r="24">
          <cell r="B24">
            <v>4</v>
          </cell>
          <cell r="C24">
            <v>3604907</v>
          </cell>
          <cell r="D24" t="str">
            <v>原　瑠樹</v>
          </cell>
          <cell r="E24" t="str">
            <v>Ｔ－１</v>
          </cell>
          <cell r="F24">
            <v>3604859</v>
          </cell>
          <cell r="G24" t="str">
            <v>傳田　陽平</v>
          </cell>
          <cell r="H24" t="str">
            <v>茗溪中</v>
          </cell>
        </row>
        <row r="25">
          <cell r="B25">
            <v>3</v>
          </cell>
          <cell r="C25">
            <v>3604728</v>
          </cell>
          <cell r="D25" t="str">
            <v>宮崎　恒悦</v>
          </cell>
          <cell r="E25" t="str">
            <v>マス・ガイアＴＣ</v>
          </cell>
          <cell r="F25">
            <v>3604793</v>
          </cell>
          <cell r="G25" t="str">
            <v>長谷川　朋生</v>
          </cell>
          <cell r="H25" t="str">
            <v>マス・ガイアＴＣ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</sheetData>
      <sheetData sheetId="18"/>
      <sheetData sheetId="19"/>
      <sheetData sheetId="20"/>
      <sheetData sheetId="21">
        <row r="2">
          <cell r="B2">
            <v>1</v>
          </cell>
          <cell r="C2">
            <v>3652671</v>
          </cell>
          <cell r="D2" t="str">
            <v>長谷川　優衣</v>
          </cell>
          <cell r="E2" t="str">
            <v>ＣＳＪ</v>
          </cell>
        </row>
        <row r="3">
          <cell r="B3">
            <v>32</v>
          </cell>
          <cell r="C3">
            <v>3652178</v>
          </cell>
          <cell r="D3" t="str">
            <v>武部　せな</v>
          </cell>
          <cell r="E3" t="str">
            <v>ＣＳＪ</v>
          </cell>
        </row>
        <row r="4">
          <cell r="B4">
            <v>24</v>
          </cell>
          <cell r="C4">
            <v>3652394</v>
          </cell>
          <cell r="D4" t="str">
            <v>五十嵐　萌々</v>
          </cell>
          <cell r="E4" t="str">
            <v>ＣＳＪ</v>
          </cell>
        </row>
        <row r="5">
          <cell r="B5">
            <v>9</v>
          </cell>
          <cell r="C5">
            <v>3652639</v>
          </cell>
          <cell r="D5" t="str">
            <v>廣吉　優佳</v>
          </cell>
          <cell r="E5" t="str">
            <v>ＣＳＪ</v>
          </cell>
        </row>
        <row r="6">
          <cell r="B6">
            <v>25</v>
          </cell>
          <cell r="C6">
            <v>3652475</v>
          </cell>
          <cell r="D6" t="str">
            <v>布袋　美春</v>
          </cell>
          <cell r="E6" t="str">
            <v>サンスポーツ</v>
          </cell>
        </row>
        <row r="7">
          <cell r="B7">
            <v>17</v>
          </cell>
          <cell r="C7">
            <v>3652473</v>
          </cell>
          <cell r="D7" t="str">
            <v>森　唯奈</v>
          </cell>
          <cell r="E7" t="str">
            <v>ＣＳＪ</v>
          </cell>
        </row>
        <row r="8">
          <cell r="B8">
            <v>16</v>
          </cell>
          <cell r="C8">
            <v>3652535</v>
          </cell>
          <cell r="D8" t="str">
            <v>中村　桜</v>
          </cell>
          <cell r="E8" t="str">
            <v>ＣＳＪ</v>
          </cell>
        </row>
        <row r="9">
          <cell r="B9">
            <v>8</v>
          </cell>
          <cell r="C9">
            <v>3652541</v>
          </cell>
          <cell r="D9" t="str">
            <v>藤田　千尋</v>
          </cell>
          <cell r="E9" t="str">
            <v>マス・ガイアＴＣ</v>
          </cell>
        </row>
        <row r="10">
          <cell r="B10">
            <v>11</v>
          </cell>
          <cell r="C10">
            <v>3652604</v>
          </cell>
          <cell r="D10" t="str">
            <v>瓜生　瑞歩</v>
          </cell>
          <cell r="E10" t="str">
            <v>ＫＣＪＴＡ</v>
          </cell>
        </row>
        <row r="11">
          <cell r="B11">
            <v>19</v>
          </cell>
          <cell r="C11">
            <v>3652458</v>
          </cell>
          <cell r="D11" t="str">
            <v>金子　晴香</v>
          </cell>
          <cell r="E11" t="str">
            <v>大洗ビーチＴＣ</v>
          </cell>
        </row>
        <row r="12">
          <cell r="B12">
            <v>20</v>
          </cell>
          <cell r="C12">
            <v>3652628</v>
          </cell>
          <cell r="D12" t="str">
            <v>溝口　瑠維</v>
          </cell>
          <cell r="E12" t="str">
            <v>ＡＢＣ　ＴＡ</v>
          </cell>
        </row>
        <row r="13">
          <cell r="B13">
            <v>6</v>
          </cell>
          <cell r="C13">
            <v>3652675</v>
          </cell>
          <cell r="D13" t="str">
            <v>猪瀬　彩羽</v>
          </cell>
          <cell r="E13" t="str">
            <v>ＣＳＪ</v>
          </cell>
        </row>
        <row r="14">
          <cell r="B14">
            <v>7</v>
          </cell>
          <cell r="C14">
            <v>3652455</v>
          </cell>
          <cell r="D14" t="str">
            <v>小原　萌夢</v>
          </cell>
          <cell r="E14" t="str">
            <v>Ａｓｃｈ Ｔ．Ａ</v>
          </cell>
        </row>
        <row r="15">
          <cell r="B15">
            <v>30</v>
          </cell>
          <cell r="C15">
            <v>3652495</v>
          </cell>
          <cell r="D15" t="str">
            <v>寺田　美郷</v>
          </cell>
          <cell r="E15" t="str">
            <v>並木中等</v>
          </cell>
        </row>
        <row r="16">
          <cell r="B16">
            <v>14</v>
          </cell>
          <cell r="C16">
            <v>3652529</v>
          </cell>
          <cell r="D16" t="str">
            <v>石束　海亜</v>
          </cell>
          <cell r="E16" t="str">
            <v>ＮＪＴＣ</v>
          </cell>
        </row>
        <row r="17">
          <cell r="B17">
            <v>15</v>
          </cell>
          <cell r="C17">
            <v>3652581</v>
          </cell>
          <cell r="D17" t="str">
            <v>田口　優花</v>
          </cell>
          <cell r="E17" t="str">
            <v>Ａｓｃｈ Ｔ．Ａ</v>
          </cell>
        </row>
        <row r="18">
          <cell r="B18">
            <v>28</v>
          </cell>
          <cell r="C18">
            <v>3652438</v>
          </cell>
          <cell r="D18" t="str">
            <v>中山　未来</v>
          </cell>
          <cell r="E18" t="str">
            <v>大洗ビーチＴＣ</v>
          </cell>
        </row>
        <row r="19">
          <cell r="B19">
            <v>12</v>
          </cell>
          <cell r="C19">
            <v>3652567</v>
          </cell>
          <cell r="D19" t="str">
            <v>鈴木　綺羅</v>
          </cell>
          <cell r="E19" t="str">
            <v>ＮＦＳＣ</v>
          </cell>
        </row>
        <row r="20">
          <cell r="B20">
            <v>21</v>
          </cell>
          <cell r="C20">
            <v>3652552</v>
          </cell>
          <cell r="D20" t="str">
            <v>斎藤　風花</v>
          </cell>
          <cell r="E20" t="str">
            <v>サンスポーツ</v>
          </cell>
        </row>
        <row r="21">
          <cell r="B21">
            <v>26</v>
          </cell>
          <cell r="C21">
            <v>3652643</v>
          </cell>
          <cell r="D21" t="str">
            <v>飛田　柚香</v>
          </cell>
          <cell r="E21" t="str">
            <v>茨城中</v>
          </cell>
        </row>
        <row r="22">
          <cell r="B22">
            <v>13</v>
          </cell>
          <cell r="C22">
            <v>3652636</v>
          </cell>
          <cell r="D22" t="str">
            <v>中山　衣久瑠</v>
          </cell>
          <cell r="E22" t="str">
            <v>茨城中</v>
          </cell>
        </row>
        <row r="23">
          <cell r="B23">
            <v>3</v>
          </cell>
          <cell r="C23">
            <v>3652660</v>
          </cell>
          <cell r="D23" t="str">
            <v>川上　日菜乃</v>
          </cell>
          <cell r="E23" t="str">
            <v>ＮＦＳＣ</v>
          </cell>
        </row>
        <row r="24">
          <cell r="B24">
            <v>27</v>
          </cell>
          <cell r="C24">
            <v>3652680</v>
          </cell>
          <cell r="D24" t="str">
            <v>秋山　弥憂</v>
          </cell>
          <cell r="E24" t="str">
            <v>茨キリ</v>
          </cell>
        </row>
        <row r="25">
          <cell r="B25">
            <v>10</v>
          </cell>
          <cell r="C25">
            <v>3652685</v>
          </cell>
          <cell r="D25" t="str">
            <v>窪田　ルミ</v>
          </cell>
          <cell r="E25" t="str">
            <v>茨キリ</v>
          </cell>
        </row>
        <row r="26">
          <cell r="B26">
            <v>4</v>
          </cell>
          <cell r="C26">
            <v>3652686</v>
          </cell>
          <cell r="D26" t="str">
            <v>豊田　絢音</v>
          </cell>
          <cell r="E26" t="str">
            <v>茨キリ</v>
          </cell>
        </row>
        <row r="27">
          <cell r="B27">
            <v>5</v>
          </cell>
          <cell r="C27">
            <v>3652666</v>
          </cell>
          <cell r="D27" t="str">
            <v>川西　瞳月</v>
          </cell>
          <cell r="E27" t="str">
            <v>茨城中</v>
          </cell>
        </row>
        <row r="28">
          <cell r="B28">
            <v>23</v>
          </cell>
          <cell r="C28">
            <v>3652668</v>
          </cell>
          <cell r="D28" t="str">
            <v>前田　紗希</v>
          </cell>
          <cell r="E28" t="str">
            <v>茨城中</v>
          </cell>
        </row>
        <row r="29">
          <cell r="B29">
            <v>22</v>
          </cell>
          <cell r="C29">
            <v>3652667</v>
          </cell>
          <cell r="D29" t="str">
            <v>中林　綾菜</v>
          </cell>
          <cell r="E29" t="str">
            <v>茨城中</v>
          </cell>
        </row>
        <row r="30">
          <cell r="B30">
            <v>29</v>
          </cell>
          <cell r="C30">
            <v>3652665</v>
          </cell>
          <cell r="D30" t="str">
            <v>圷　穂乃嘉</v>
          </cell>
          <cell r="E30" t="str">
            <v>茨城中</v>
          </cell>
        </row>
        <row r="31">
          <cell r="B31">
            <v>18</v>
          </cell>
          <cell r="C31">
            <v>3652656</v>
          </cell>
          <cell r="D31" t="str">
            <v>落合　ひなの</v>
          </cell>
          <cell r="E31" t="str">
            <v>エースＴＡ</v>
          </cell>
        </row>
        <row r="32">
          <cell r="B32">
            <v>2</v>
          </cell>
          <cell r="C32" t="str">
            <v>Ｂｙｅ</v>
          </cell>
          <cell r="D32">
            <v>0</v>
          </cell>
          <cell r="E32">
            <v>0</v>
          </cell>
        </row>
        <row r="33">
          <cell r="B33">
            <v>31</v>
          </cell>
          <cell r="C33" t="str">
            <v>Ｂｙｅ</v>
          </cell>
          <cell r="D33">
            <v>0</v>
          </cell>
          <cell r="E33">
            <v>0</v>
          </cell>
        </row>
      </sheetData>
      <sheetData sheetId="22"/>
      <sheetData sheetId="23"/>
      <sheetData sheetId="24">
        <row r="2">
          <cell r="B2">
            <v>1</v>
          </cell>
          <cell r="C2">
            <v>3652394</v>
          </cell>
          <cell r="D2" t="str">
            <v>五十嵐　萌々</v>
          </cell>
          <cell r="E2" t="str">
            <v>ＣＳＪ</v>
          </cell>
          <cell r="F2">
            <v>3652671</v>
          </cell>
          <cell r="G2" t="str">
            <v>長谷川　優衣</v>
          </cell>
          <cell r="H2" t="str">
            <v>ＣＳＪ</v>
          </cell>
        </row>
        <row r="3">
          <cell r="B3">
            <v>16</v>
          </cell>
          <cell r="C3">
            <v>3652639</v>
          </cell>
          <cell r="D3" t="str">
            <v>廣吉　優佳</v>
          </cell>
          <cell r="E3" t="str">
            <v>ＣＳＪ</v>
          </cell>
          <cell r="F3">
            <v>3652604</v>
          </cell>
          <cell r="G3" t="str">
            <v>瓜生　瑞歩</v>
          </cell>
          <cell r="H3" t="str">
            <v>ＫＣＪＴＡ</v>
          </cell>
        </row>
        <row r="4">
          <cell r="B4">
            <v>12</v>
          </cell>
          <cell r="C4">
            <v>3652473</v>
          </cell>
          <cell r="D4" t="str">
            <v>森　唯奈</v>
          </cell>
          <cell r="E4" t="str">
            <v>ＣＳＪ</v>
          </cell>
          <cell r="F4">
            <v>3652675</v>
          </cell>
          <cell r="G4" t="str">
            <v>猪瀬　彩羽</v>
          </cell>
          <cell r="H4" t="str">
            <v>ＣＳＪ</v>
          </cell>
        </row>
        <row r="5">
          <cell r="B5">
            <v>5</v>
          </cell>
          <cell r="C5">
            <v>3652455</v>
          </cell>
          <cell r="D5" t="str">
            <v>小原　萌夢</v>
          </cell>
          <cell r="E5" t="str">
            <v>Ａｓｃｈ Ｔ．Ａ</v>
          </cell>
          <cell r="F5">
            <v>3652581</v>
          </cell>
          <cell r="G5" t="str">
            <v>田口　優花</v>
          </cell>
          <cell r="H5" t="str">
            <v>Ａｓｃｈ Ｔ．Ａ</v>
          </cell>
        </row>
        <row r="6">
          <cell r="B6">
            <v>9</v>
          </cell>
          <cell r="C6">
            <v>3652475</v>
          </cell>
          <cell r="D6" t="str">
            <v>布袋　美春</v>
          </cell>
          <cell r="E6" t="str">
            <v>サンスポーツ</v>
          </cell>
          <cell r="F6">
            <v>3652535</v>
          </cell>
          <cell r="G6" t="str">
            <v>中村　桜</v>
          </cell>
          <cell r="H6" t="str">
            <v>ＣＳＪ</v>
          </cell>
        </row>
        <row r="7">
          <cell r="B7">
            <v>8</v>
          </cell>
          <cell r="C7">
            <v>3652458</v>
          </cell>
          <cell r="D7" t="str">
            <v>金子　晴香</v>
          </cell>
          <cell r="E7" t="str">
            <v>大洗ビーチＴＣ</v>
          </cell>
          <cell r="F7">
            <v>3652438</v>
          </cell>
          <cell r="G7" t="str">
            <v>中山　未来</v>
          </cell>
          <cell r="H7" t="str">
            <v>大洗ビーチＴＣ</v>
          </cell>
        </row>
        <row r="8">
          <cell r="B8">
            <v>7</v>
          </cell>
          <cell r="C8">
            <v>3652643</v>
          </cell>
          <cell r="D8" t="str">
            <v>飛田　柚香</v>
          </cell>
          <cell r="E8" t="str">
            <v>茨城中</v>
          </cell>
          <cell r="F8">
            <v>3652636</v>
          </cell>
          <cell r="G8" t="str">
            <v>中山　衣久瑠</v>
          </cell>
          <cell r="H8" t="str">
            <v>茨城中</v>
          </cell>
        </row>
        <row r="9">
          <cell r="B9">
            <v>13</v>
          </cell>
          <cell r="C9">
            <v>3652541</v>
          </cell>
          <cell r="D9" t="str">
            <v>藤田　千尋</v>
          </cell>
          <cell r="E9" t="str">
            <v>マス・ガイアＴＣ</v>
          </cell>
          <cell r="F9">
            <v>3652495</v>
          </cell>
          <cell r="G9" t="str">
            <v>寺田　美郷</v>
          </cell>
          <cell r="H9" t="str">
            <v>並木中等</v>
          </cell>
        </row>
        <row r="10">
          <cell r="B10">
            <v>10</v>
          </cell>
          <cell r="C10">
            <v>3652567</v>
          </cell>
          <cell r="D10" t="str">
            <v>鈴木　綺羅</v>
          </cell>
          <cell r="E10" t="str">
            <v>ＮＦＳＣ</v>
          </cell>
          <cell r="F10">
            <v>3652660</v>
          </cell>
          <cell r="G10" t="str">
            <v>川上　日菜乃</v>
          </cell>
          <cell r="H10" t="str">
            <v>ＮＦＳＣ</v>
          </cell>
        </row>
        <row r="11">
          <cell r="B11">
            <v>3</v>
          </cell>
          <cell r="C11">
            <v>3652680</v>
          </cell>
          <cell r="D11" t="str">
            <v>秋山　弥憂</v>
          </cell>
          <cell r="E11" t="str">
            <v>茨キリ</v>
          </cell>
          <cell r="F11">
            <v>3652686</v>
          </cell>
          <cell r="G11" t="str">
            <v>豊田　絢音</v>
          </cell>
          <cell r="H11" t="str">
            <v>茨キリ</v>
          </cell>
        </row>
        <row r="12">
          <cell r="B12">
            <v>4</v>
          </cell>
          <cell r="C12">
            <v>3652666</v>
          </cell>
          <cell r="D12" t="str">
            <v>川西　瞳月</v>
          </cell>
          <cell r="E12" t="str">
            <v>茨城中</v>
          </cell>
          <cell r="F12">
            <v>3652668</v>
          </cell>
          <cell r="G12" t="str">
            <v>前田　紗希</v>
          </cell>
          <cell r="H12" t="str">
            <v>茨城中</v>
          </cell>
        </row>
        <row r="13">
          <cell r="B13">
            <v>14</v>
          </cell>
          <cell r="C13">
            <v>3652667</v>
          </cell>
          <cell r="D13" t="str">
            <v>中林　綾菜</v>
          </cell>
          <cell r="E13" t="str">
            <v>茨城中</v>
          </cell>
          <cell r="F13">
            <v>3652665</v>
          </cell>
          <cell r="G13" t="str">
            <v>圷　穂乃嘉</v>
          </cell>
          <cell r="H13" t="str">
            <v>茨城中</v>
          </cell>
        </row>
        <row r="14">
          <cell r="B14">
            <v>2</v>
          </cell>
          <cell r="C14" t="str">
            <v>Ｂｙｅ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15</v>
          </cell>
          <cell r="C15" t="str">
            <v>Ｂｙｅ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11</v>
          </cell>
          <cell r="C16" t="str">
            <v>Ｂｙｅ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6</v>
          </cell>
          <cell r="C17" t="str">
            <v>Ｂｙｅ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</sheetData>
      <sheetData sheetId="25"/>
      <sheetData sheetId="26"/>
      <sheetData sheetId="27">
        <row r="2">
          <cell r="B2">
            <v>1</v>
          </cell>
          <cell r="C2">
            <v>3604658</v>
          </cell>
          <cell r="D2" t="str">
            <v>天木　絃人</v>
          </cell>
          <cell r="E2" t="str">
            <v>ＮＪＴＣ</v>
          </cell>
        </row>
        <row r="3">
          <cell r="B3">
            <v>32</v>
          </cell>
          <cell r="C3">
            <v>3604666</v>
          </cell>
          <cell r="D3" t="str">
            <v>近野　豪樹</v>
          </cell>
          <cell r="E3" t="str">
            <v>ＫＣＪＴＡ</v>
          </cell>
        </row>
        <row r="4">
          <cell r="B4">
            <v>9</v>
          </cell>
          <cell r="C4">
            <v>3604698</v>
          </cell>
          <cell r="D4" t="str">
            <v>中村　颯人</v>
          </cell>
          <cell r="E4" t="str">
            <v>エースＴＡ</v>
          </cell>
        </row>
        <row r="5">
          <cell r="B5">
            <v>24</v>
          </cell>
          <cell r="C5">
            <v>3604619</v>
          </cell>
          <cell r="D5" t="str">
            <v>田子　開翔</v>
          </cell>
          <cell r="E5" t="str">
            <v>ＫＣＪＴＡ</v>
          </cell>
        </row>
        <row r="6">
          <cell r="B6">
            <v>25</v>
          </cell>
          <cell r="C6">
            <v>3604469</v>
          </cell>
          <cell r="D6" t="str">
            <v>村山　春太</v>
          </cell>
          <cell r="E6" t="str">
            <v>ＮＪＴＣ</v>
          </cell>
        </row>
        <row r="7">
          <cell r="B7">
            <v>17</v>
          </cell>
          <cell r="C7">
            <v>3604729</v>
          </cell>
          <cell r="D7" t="str">
            <v>早田　匡成</v>
          </cell>
          <cell r="E7" t="str">
            <v>ＣＳＪ</v>
          </cell>
        </row>
        <row r="8">
          <cell r="B8">
            <v>16</v>
          </cell>
          <cell r="C8">
            <v>3604965</v>
          </cell>
          <cell r="D8" t="str">
            <v>笹川　佳希</v>
          </cell>
          <cell r="E8" t="str">
            <v>東洋大牛久中</v>
          </cell>
        </row>
        <row r="9">
          <cell r="B9">
            <v>8</v>
          </cell>
          <cell r="C9">
            <v>3604275</v>
          </cell>
          <cell r="D9" t="str">
            <v>塚本　駿太</v>
          </cell>
          <cell r="E9" t="str">
            <v>神栖ＴＩ－Ｃｕｂｅ</v>
          </cell>
        </row>
        <row r="10">
          <cell r="B10">
            <v>20</v>
          </cell>
          <cell r="C10">
            <v>3604630</v>
          </cell>
          <cell r="D10" t="str">
            <v>藤原　豪弓</v>
          </cell>
          <cell r="E10" t="str">
            <v>東洋大牛久中</v>
          </cell>
        </row>
        <row r="11">
          <cell r="B11">
            <v>27</v>
          </cell>
          <cell r="C11">
            <v>3604643</v>
          </cell>
          <cell r="D11" t="str">
            <v>児玉　啓太</v>
          </cell>
          <cell r="E11" t="str">
            <v>ＫＣＪＴＡ</v>
          </cell>
        </row>
        <row r="12">
          <cell r="B12">
            <v>26</v>
          </cell>
          <cell r="C12">
            <v>3604492</v>
          </cell>
          <cell r="D12" t="str">
            <v>武部　湊</v>
          </cell>
          <cell r="E12" t="str">
            <v>ＣＳＪ</v>
          </cell>
        </row>
        <row r="13">
          <cell r="B13">
            <v>21</v>
          </cell>
          <cell r="C13">
            <v>3604655</v>
          </cell>
          <cell r="D13" t="str">
            <v>安孫子　桃季</v>
          </cell>
          <cell r="E13" t="str">
            <v>エースＴＡ</v>
          </cell>
        </row>
        <row r="14">
          <cell r="B14">
            <v>11</v>
          </cell>
          <cell r="C14">
            <v>3604620</v>
          </cell>
          <cell r="D14" t="str">
            <v>三浦　侑也</v>
          </cell>
          <cell r="E14" t="str">
            <v>ＫＣＪＴＡ</v>
          </cell>
        </row>
        <row r="15">
          <cell r="B15">
            <v>29</v>
          </cell>
          <cell r="C15">
            <v>3604500</v>
          </cell>
          <cell r="D15" t="str">
            <v>宮﨑　奨太</v>
          </cell>
          <cell r="E15" t="str">
            <v>エースＴＡ</v>
          </cell>
        </row>
        <row r="16">
          <cell r="B16">
            <v>23</v>
          </cell>
          <cell r="C16">
            <v>3604717</v>
          </cell>
          <cell r="D16" t="str">
            <v>蓮田　大翔</v>
          </cell>
          <cell r="E16" t="str">
            <v>ＮＪＴＣ</v>
          </cell>
        </row>
        <row r="17">
          <cell r="B17">
            <v>18</v>
          </cell>
          <cell r="C17">
            <v>3604799</v>
          </cell>
          <cell r="D17" t="str">
            <v>幸田　真佐希</v>
          </cell>
          <cell r="E17" t="str">
            <v>守谷ＴＣ</v>
          </cell>
        </row>
        <row r="18">
          <cell r="B18">
            <v>7</v>
          </cell>
          <cell r="C18">
            <v>3604674</v>
          </cell>
          <cell r="D18" t="str">
            <v>羽鳥　響</v>
          </cell>
          <cell r="E18" t="str">
            <v>ＣＳＪ</v>
          </cell>
        </row>
        <row r="19">
          <cell r="B19">
            <v>30</v>
          </cell>
          <cell r="C19">
            <v>3604656</v>
          </cell>
          <cell r="D19" t="str">
            <v>中澤　優里</v>
          </cell>
          <cell r="E19" t="str">
            <v>マス・ガイアＴＣ</v>
          </cell>
        </row>
        <row r="20">
          <cell r="B20">
            <v>3</v>
          </cell>
          <cell r="C20">
            <v>3604769</v>
          </cell>
          <cell r="D20" t="str">
            <v>中川　海月</v>
          </cell>
          <cell r="E20" t="str">
            <v>エースＴＡ</v>
          </cell>
        </row>
        <row r="21">
          <cell r="B21">
            <v>10</v>
          </cell>
          <cell r="C21">
            <v>3604719</v>
          </cell>
          <cell r="D21" t="str">
            <v>亀山　隆太郎</v>
          </cell>
          <cell r="E21" t="str">
            <v>エースＴＡ</v>
          </cell>
        </row>
        <row r="22">
          <cell r="B22">
            <v>12</v>
          </cell>
          <cell r="C22" t="str">
            <v>Q1</v>
          </cell>
          <cell r="D22">
            <v>0</v>
          </cell>
          <cell r="E22">
            <v>0</v>
          </cell>
        </row>
        <row r="23">
          <cell r="B23">
            <v>5</v>
          </cell>
          <cell r="C23" t="str">
            <v>Q2</v>
          </cell>
          <cell r="D23">
            <v>0</v>
          </cell>
          <cell r="E23">
            <v>0</v>
          </cell>
        </row>
        <row r="24">
          <cell r="B24">
            <v>19</v>
          </cell>
          <cell r="C24" t="str">
            <v>Q3</v>
          </cell>
          <cell r="D24">
            <v>0</v>
          </cell>
          <cell r="E24">
            <v>0</v>
          </cell>
        </row>
        <row r="25">
          <cell r="B25">
            <v>22</v>
          </cell>
          <cell r="C25" t="str">
            <v>Q4</v>
          </cell>
          <cell r="D25">
            <v>0</v>
          </cell>
          <cell r="E25">
            <v>0</v>
          </cell>
        </row>
        <row r="26">
          <cell r="B26">
            <v>6</v>
          </cell>
          <cell r="C26" t="str">
            <v>Q5</v>
          </cell>
          <cell r="D26">
            <v>0</v>
          </cell>
          <cell r="E26">
            <v>0</v>
          </cell>
        </row>
        <row r="27">
          <cell r="B27">
            <v>13</v>
          </cell>
          <cell r="C27" t="str">
            <v>Q6</v>
          </cell>
          <cell r="D27">
            <v>0</v>
          </cell>
          <cell r="E27">
            <v>0</v>
          </cell>
        </row>
        <row r="28">
          <cell r="B28">
            <v>14</v>
          </cell>
          <cell r="C28" t="str">
            <v>Q7</v>
          </cell>
          <cell r="D28">
            <v>0</v>
          </cell>
          <cell r="E28">
            <v>0</v>
          </cell>
        </row>
        <row r="29">
          <cell r="B29">
            <v>4</v>
          </cell>
          <cell r="C29" t="str">
            <v>Q8</v>
          </cell>
          <cell r="D29">
            <v>0</v>
          </cell>
          <cell r="E29">
            <v>0</v>
          </cell>
        </row>
        <row r="30">
          <cell r="B30">
            <v>15</v>
          </cell>
          <cell r="C30" t="str">
            <v>Q9</v>
          </cell>
          <cell r="D30">
            <v>0</v>
          </cell>
          <cell r="E30">
            <v>0</v>
          </cell>
        </row>
        <row r="31">
          <cell r="B31">
            <v>2</v>
          </cell>
          <cell r="C31" t="str">
            <v>Q10</v>
          </cell>
          <cell r="D31">
            <v>0</v>
          </cell>
          <cell r="E31">
            <v>0</v>
          </cell>
        </row>
        <row r="32">
          <cell r="B32">
            <v>31</v>
          </cell>
          <cell r="C32" t="str">
            <v>Q11</v>
          </cell>
          <cell r="D32">
            <v>0</v>
          </cell>
          <cell r="E32">
            <v>0</v>
          </cell>
        </row>
        <row r="33">
          <cell r="B33">
            <v>28</v>
          </cell>
          <cell r="C33" t="str">
            <v>Q12</v>
          </cell>
          <cell r="D33">
            <v>0</v>
          </cell>
          <cell r="E33">
            <v>0</v>
          </cell>
        </row>
        <row r="34">
          <cell r="B34">
            <v>1</v>
          </cell>
          <cell r="C34">
            <v>3604817</v>
          </cell>
          <cell r="D34" t="str">
            <v>磯山　翔磨</v>
          </cell>
          <cell r="E34" t="str">
            <v>エースＴＡ</v>
          </cell>
        </row>
        <row r="35">
          <cell r="B35">
            <v>5</v>
          </cell>
          <cell r="C35">
            <v>3604739</v>
          </cell>
          <cell r="D35" t="str">
            <v>佐々木　壮太</v>
          </cell>
          <cell r="E35" t="str">
            <v>Ｆｕｎ　ｔｏ　Ｔｅｎｎｉｓ</v>
          </cell>
        </row>
        <row r="36">
          <cell r="B36">
            <v>9</v>
          </cell>
          <cell r="C36">
            <v>3604668</v>
          </cell>
          <cell r="D36" t="str">
            <v>齋藤　暖</v>
          </cell>
          <cell r="E36" t="str">
            <v>ＣＳＪ</v>
          </cell>
        </row>
        <row r="37">
          <cell r="B37">
            <v>13</v>
          </cell>
          <cell r="C37">
            <v>3604754</v>
          </cell>
          <cell r="D37" t="str">
            <v>大塚　海里</v>
          </cell>
          <cell r="E37" t="str">
            <v>ＣＳＪ</v>
          </cell>
        </row>
        <row r="38">
          <cell r="B38">
            <v>17</v>
          </cell>
          <cell r="C38">
            <v>3604804</v>
          </cell>
          <cell r="D38" t="str">
            <v>辻元　陸</v>
          </cell>
          <cell r="E38" t="str">
            <v>ＫＣＪＴＡ</v>
          </cell>
        </row>
        <row r="39">
          <cell r="B39">
            <v>21</v>
          </cell>
          <cell r="C39">
            <v>3604879</v>
          </cell>
          <cell r="D39" t="str">
            <v>丹野　啓太郎</v>
          </cell>
          <cell r="E39" t="str">
            <v>大洗ビーチＴＣ</v>
          </cell>
        </row>
        <row r="40">
          <cell r="B40">
            <v>25</v>
          </cell>
          <cell r="C40">
            <v>3604845</v>
          </cell>
          <cell r="D40" t="str">
            <v>石田　達哉</v>
          </cell>
          <cell r="E40" t="str">
            <v>大洗ビーチＴＣ</v>
          </cell>
        </row>
        <row r="41">
          <cell r="B41">
            <v>29</v>
          </cell>
          <cell r="C41">
            <v>3604813</v>
          </cell>
          <cell r="D41" t="str">
            <v>天野　壱政</v>
          </cell>
          <cell r="E41" t="str">
            <v>ＫＣＪＴＡ</v>
          </cell>
        </row>
        <row r="42">
          <cell r="B42">
            <v>33</v>
          </cell>
          <cell r="C42">
            <v>3604913</v>
          </cell>
          <cell r="D42" t="str">
            <v>杉山　由侑</v>
          </cell>
          <cell r="E42" t="str">
            <v>ＣＳＪ</v>
          </cell>
        </row>
        <row r="43">
          <cell r="B43">
            <v>37</v>
          </cell>
          <cell r="C43">
            <v>3604732</v>
          </cell>
          <cell r="D43" t="str">
            <v>竹島　光一</v>
          </cell>
          <cell r="E43" t="str">
            <v>ＫＣＪＴＡ</v>
          </cell>
        </row>
        <row r="44">
          <cell r="B44">
            <v>41</v>
          </cell>
          <cell r="C44">
            <v>3604884</v>
          </cell>
          <cell r="D44" t="str">
            <v>宮川　嵩麻</v>
          </cell>
          <cell r="E44" t="str">
            <v>神栖ＴＩ－Ｃｕｂｅ</v>
          </cell>
        </row>
        <row r="45">
          <cell r="B45">
            <v>45</v>
          </cell>
          <cell r="C45">
            <v>3604800</v>
          </cell>
          <cell r="D45" t="str">
            <v>桜井　明日翔</v>
          </cell>
          <cell r="E45" t="str">
            <v>守谷ＴＣ</v>
          </cell>
        </row>
        <row r="46">
          <cell r="B46">
            <v>11</v>
          </cell>
          <cell r="C46">
            <v>3604722</v>
          </cell>
          <cell r="D46" t="str">
            <v>外山　龍太郎</v>
          </cell>
          <cell r="E46" t="str">
            <v>エースＴＡ</v>
          </cell>
        </row>
        <row r="47">
          <cell r="B47">
            <v>14</v>
          </cell>
          <cell r="C47">
            <v>3604705</v>
          </cell>
          <cell r="D47" t="str">
            <v>水庭　褒斗生</v>
          </cell>
          <cell r="E47" t="str">
            <v>ＮＦＳＣ</v>
          </cell>
        </row>
        <row r="48">
          <cell r="B48">
            <v>4</v>
          </cell>
          <cell r="C48">
            <v>3604888</v>
          </cell>
          <cell r="D48" t="str">
            <v>関口　竜玖</v>
          </cell>
          <cell r="E48" t="str">
            <v>ＫＣＪＴＡ</v>
          </cell>
        </row>
        <row r="49">
          <cell r="B49">
            <v>10</v>
          </cell>
          <cell r="C49">
            <v>3604864</v>
          </cell>
          <cell r="D49" t="str">
            <v>伊藤　大地</v>
          </cell>
          <cell r="E49" t="str">
            <v>ＫＣＪＴＡ</v>
          </cell>
        </row>
        <row r="50">
          <cell r="B50">
            <v>44</v>
          </cell>
          <cell r="C50">
            <v>3604695</v>
          </cell>
          <cell r="D50" t="str">
            <v>井野　光</v>
          </cell>
          <cell r="E50" t="str">
            <v>東洋大牛久中</v>
          </cell>
        </row>
        <row r="51">
          <cell r="B51">
            <v>30</v>
          </cell>
          <cell r="C51">
            <v>3604795</v>
          </cell>
          <cell r="D51" t="str">
            <v>稲垣　葉</v>
          </cell>
          <cell r="E51" t="str">
            <v>大洗ビーチＴＣ</v>
          </cell>
        </row>
        <row r="52">
          <cell r="B52">
            <v>15</v>
          </cell>
          <cell r="C52">
            <v>3604950</v>
          </cell>
          <cell r="D52" t="str">
            <v>鈴木　伸治</v>
          </cell>
          <cell r="E52" t="str">
            <v>ＫＣＪＴＡ</v>
          </cell>
        </row>
        <row r="53">
          <cell r="B53">
            <v>18</v>
          </cell>
          <cell r="C53">
            <v>3604889</v>
          </cell>
          <cell r="D53" t="str">
            <v>垣内　優風</v>
          </cell>
          <cell r="E53" t="str">
            <v>三笠ＴＳ</v>
          </cell>
        </row>
        <row r="54">
          <cell r="B54">
            <v>16</v>
          </cell>
          <cell r="C54">
            <v>3604632</v>
          </cell>
          <cell r="D54" t="str">
            <v>遠藤　拓海</v>
          </cell>
          <cell r="E54" t="str">
            <v>サンスポーツ</v>
          </cell>
        </row>
        <row r="55">
          <cell r="B55">
            <v>34</v>
          </cell>
          <cell r="C55">
            <v>3604663</v>
          </cell>
          <cell r="D55" t="str">
            <v>石毛　悠陽</v>
          </cell>
          <cell r="E55" t="str">
            <v>神栖ＴＩ－Ｃｕｂｅ</v>
          </cell>
        </row>
        <row r="56">
          <cell r="B56">
            <v>7</v>
          </cell>
          <cell r="C56">
            <v>3604929</v>
          </cell>
          <cell r="D56" t="str">
            <v>笠原　大貴</v>
          </cell>
          <cell r="E56" t="str">
            <v>エースＴＡ</v>
          </cell>
        </row>
        <row r="57">
          <cell r="B57">
            <v>26</v>
          </cell>
          <cell r="C57">
            <v>3604887</v>
          </cell>
          <cell r="D57" t="str">
            <v>檜山　魁</v>
          </cell>
          <cell r="E57" t="str">
            <v>三笠ＴＳ</v>
          </cell>
        </row>
        <row r="58">
          <cell r="B58">
            <v>35</v>
          </cell>
          <cell r="C58">
            <v>3604891</v>
          </cell>
          <cell r="D58" t="str">
            <v>今井　颯希</v>
          </cell>
          <cell r="E58" t="str">
            <v>神栖ＴＩ－Ｃｕｂｅ</v>
          </cell>
        </row>
        <row r="59">
          <cell r="B59">
            <v>38</v>
          </cell>
          <cell r="C59">
            <v>3604733</v>
          </cell>
          <cell r="D59" t="str">
            <v>相沢　太郎</v>
          </cell>
          <cell r="E59" t="str">
            <v>Ｆｕｎ　ｔｏ　Ｔｅｎｎｉｓ</v>
          </cell>
        </row>
        <row r="60">
          <cell r="B60">
            <v>20</v>
          </cell>
          <cell r="C60">
            <v>3604883</v>
          </cell>
          <cell r="D60" t="str">
            <v>伊藤　慈英</v>
          </cell>
          <cell r="E60" t="str">
            <v>神栖ＴＩ－Ｃｕｂｅ</v>
          </cell>
        </row>
        <row r="61">
          <cell r="B61">
            <v>23</v>
          </cell>
          <cell r="C61">
            <v>3604870</v>
          </cell>
          <cell r="D61" t="str">
            <v>増山　直樹</v>
          </cell>
          <cell r="E61" t="str">
            <v>エースＴＡ</v>
          </cell>
        </row>
        <row r="62">
          <cell r="B62">
            <v>28</v>
          </cell>
          <cell r="C62">
            <v>3604886</v>
          </cell>
          <cell r="D62" t="str">
            <v>田上　裕大</v>
          </cell>
          <cell r="E62" t="str">
            <v>神栖ＴＩ－Ｃｕｂｅ</v>
          </cell>
        </row>
        <row r="63">
          <cell r="B63">
            <v>39</v>
          </cell>
          <cell r="C63">
            <v>3604897</v>
          </cell>
          <cell r="D63" t="str">
            <v>本間　暖基</v>
          </cell>
          <cell r="E63" t="str">
            <v>ＪＡＣ</v>
          </cell>
        </row>
        <row r="64">
          <cell r="B64">
            <v>22</v>
          </cell>
          <cell r="C64">
            <v>3604899</v>
          </cell>
          <cell r="D64" t="str">
            <v>水原　遙哉</v>
          </cell>
          <cell r="E64" t="str">
            <v>ＫＣＪＴＡ</v>
          </cell>
        </row>
        <row r="65">
          <cell r="B65">
            <v>31</v>
          </cell>
          <cell r="C65">
            <v>3604903</v>
          </cell>
          <cell r="D65" t="str">
            <v>飯嶋　禮夢</v>
          </cell>
          <cell r="E65" t="str">
            <v>ＫＣＪＴＡ</v>
          </cell>
        </row>
        <row r="66">
          <cell r="B66">
            <v>12</v>
          </cell>
          <cell r="C66">
            <v>3604902</v>
          </cell>
          <cell r="D66" t="str">
            <v>飯野　光紀</v>
          </cell>
          <cell r="E66" t="str">
            <v>ＫＣＪＴＡ</v>
          </cell>
        </row>
        <row r="67">
          <cell r="B67">
            <v>46</v>
          </cell>
          <cell r="C67">
            <v>3604943</v>
          </cell>
          <cell r="D67" t="str">
            <v>青木　綸音</v>
          </cell>
          <cell r="E67" t="str">
            <v>ＮＪＴＣ</v>
          </cell>
        </row>
        <row r="68">
          <cell r="B68">
            <v>19</v>
          </cell>
          <cell r="C68">
            <v>3604974</v>
          </cell>
          <cell r="D68" t="str">
            <v>桃井　南瑠</v>
          </cell>
          <cell r="E68" t="str">
            <v>三笠ＴＳ</v>
          </cell>
        </row>
        <row r="69">
          <cell r="B69">
            <v>27</v>
          </cell>
          <cell r="C69">
            <v>3604921</v>
          </cell>
          <cell r="D69" t="str">
            <v>青木　海毅</v>
          </cell>
          <cell r="E69" t="str">
            <v>三笠ＴＳ</v>
          </cell>
        </row>
        <row r="70">
          <cell r="B70">
            <v>40</v>
          </cell>
          <cell r="C70">
            <v>3604844</v>
          </cell>
          <cell r="D70" t="str">
            <v>山本　叶人</v>
          </cell>
          <cell r="E70" t="str">
            <v>ＴＰ波崎</v>
          </cell>
        </row>
        <row r="71">
          <cell r="B71">
            <v>48</v>
          </cell>
          <cell r="C71">
            <v>3604982</v>
          </cell>
          <cell r="D71" t="str">
            <v>保立　松太</v>
          </cell>
          <cell r="E71" t="str">
            <v>ＴＰ波崎</v>
          </cell>
        </row>
        <row r="72">
          <cell r="B72">
            <v>36</v>
          </cell>
          <cell r="C72">
            <v>3604992</v>
          </cell>
          <cell r="D72" t="str">
            <v>宗田　佳真</v>
          </cell>
          <cell r="E72" t="str">
            <v>ＮＪＴＣ</v>
          </cell>
        </row>
        <row r="73">
          <cell r="B73">
            <v>42</v>
          </cell>
          <cell r="C73">
            <v>3604975</v>
          </cell>
          <cell r="D73" t="str">
            <v>関口　雄斗</v>
          </cell>
          <cell r="E73" t="str">
            <v>ＮＪＴＣ</v>
          </cell>
        </row>
        <row r="74">
          <cell r="B74">
            <v>47</v>
          </cell>
          <cell r="C74">
            <v>3604952</v>
          </cell>
          <cell r="D74" t="str">
            <v>高橋　琉太朗</v>
          </cell>
          <cell r="E74" t="str">
            <v>ＮＪＴＣ</v>
          </cell>
        </row>
        <row r="75">
          <cell r="B75">
            <v>24</v>
          </cell>
          <cell r="C75">
            <v>3604981</v>
          </cell>
          <cell r="D75" t="str">
            <v>鈴木　颯斗</v>
          </cell>
          <cell r="E75" t="str">
            <v>大洗ビーチＴＣ</v>
          </cell>
        </row>
        <row r="76">
          <cell r="B76">
            <v>32</v>
          </cell>
          <cell r="C76">
            <v>3604669</v>
          </cell>
          <cell r="D76" t="str">
            <v>林　晴臣</v>
          </cell>
          <cell r="E76" t="str">
            <v>Ｔ－１</v>
          </cell>
        </row>
        <row r="77">
          <cell r="B77">
            <v>3</v>
          </cell>
          <cell r="C77">
            <v>3604999</v>
          </cell>
          <cell r="D77" t="str">
            <v>西谷　陽太郎</v>
          </cell>
          <cell r="E77" t="str">
            <v>エースＴＡ</v>
          </cell>
        </row>
        <row r="78">
          <cell r="B78">
            <v>8</v>
          </cell>
          <cell r="C78">
            <v>3604985</v>
          </cell>
          <cell r="D78" t="str">
            <v>岩田　真平</v>
          </cell>
          <cell r="E78" t="str">
            <v>ＫＣＪＴＡ</v>
          </cell>
        </row>
        <row r="79">
          <cell r="B79">
            <v>43</v>
          </cell>
          <cell r="C79">
            <v>3604986</v>
          </cell>
          <cell r="D79" t="str">
            <v>岩田　和真</v>
          </cell>
          <cell r="E79" t="str">
            <v>ＫＣＪＴＡ</v>
          </cell>
        </row>
      </sheetData>
      <sheetData sheetId="28"/>
      <sheetData sheetId="29"/>
      <sheetData sheetId="30"/>
      <sheetData sheetId="31">
        <row r="2">
          <cell r="B2">
            <v>1</v>
          </cell>
          <cell r="C2">
            <v>3604965</v>
          </cell>
          <cell r="D2" t="str">
            <v>笹川　佳希</v>
          </cell>
          <cell r="E2" t="str">
            <v>東洋大牛久中</v>
          </cell>
          <cell r="F2">
            <v>3604630</v>
          </cell>
          <cell r="G2" t="str">
            <v>藤原　豪弓</v>
          </cell>
          <cell r="H2" t="str">
            <v>東洋大牛久中</v>
          </cell>
        </row>
        <row r="3">
          <cell r="B3">
            <v>16</v>
          </cell>
          <cell r="C3">
            <v>3604619</v>
          </cell>
          <cell r="D3" t="str">
            <v>田子　開翔</v>
          </cell>
          <cell r="E3" t="str">
            <v>ＫＣＪＴＡ</v>
          </cell>
          <cell r="F3">
            <v>3604620</v>
          </cell>
          <cell r="G3" t="str">
            <v>三浦　侑也</v>
          </cell>
          <cell r="H3" t="str">
            <v>ＫＣＪＴＡ</v>
          </cell>
        </row>
        <row r="4">
          <cell r="B4">
            <v>12</v>
          </cell>
          <cell r="C4">
            <v>3604698</v>
          </cell>
          <cell r="D4" t="str">
            <v>中村　颯人</v>
          </cell>
          <cell r="E4" t="str">
            <v>エースＴＡ</v>
          </cell>
          <cell r="F4">
            <v>3604275</v>
          </cell>
          <cell r="G4" t="str">
            <v>塚本　駿太</v>
          </cell>
          <cell r="H4" t="str">
            <v>神栖ＴＩ－Ｃｕｂｅ</v>
          </cell>
        </row>
        <row r="5">
          <cell r="B5">
            <v>5</v>
          </cell>
          <cell r="C5">
            <v>3604492</v>
          </cell>
          <cell r="D5" t="str">
            <v>武部　湊</v>
          </cell>
          <cell r="E5" t="str">
            <v>ＣＳＪ</v>
          </cell>
          <cell r="F5">
            <v>3604658</v>
          </cell>
          <cell r="G5" t="str">
            <v>天木　絃人</v>
          </cell>
          <cell r="H5" t="str">
            <v>NJTC</v>
          </cell>
        </row>
        <row r="6">
          <cell r="B6">
            <v>9</v>
          </cell>
          <cell r="C6">
            <v>3604666</v>
          </cell>
          <cell r="D6" t="str">
            <v>近野　豪樹</v>
          </cell>
          <cell r="E6" t="str">
            <v>ＫＣＪＴＡ</v>
          </cell>
          <cell r="F6">
            <v>3604804</v>
          </cell>
          <cell r="G6" t="str">
            <v>辻元　陸</v>
          </cell>
          <cell r="H6" t="str">
            <v>ＫＣＪＴＡ</v>
          </cell>
        </row>
        <row r="7">
          <cell r="B7">
            <v>13</v>
          </cell>
          <cell r="C7">
            <v>3604668</v>
          </cell>
          <cell r="D7" t="str">
            <v>齋藤　暖</v>
          </cell>
          <cell r="E7" t="str">
            <v>ＣＳＪ</v>
          </cell>
          <cell r="F7">
            <v>3604754</v>
          </cell>
          <cell r="G7" t="str">
            <v>大塚　海里</v>
          </cell>
          <cell r="H7" t="str">
            <v>ＣＳＪ</v>
          </cell>
        </row>
        <row r="8">
          <cell r="B8">
            <v>3</v>
          </cell>
          <cell r="C8">
            <v>3604674</v>
          </cell>
          <cell r="D8" t="str">
            <v>羽鳥　響</v>
          </cell>
          <cell r="E8" t="str">
            <v>ＣＳＪ</v>
          </cell>
          <cell r="F8">
            <v>3604729</v>
          </cell>
          <cell r="G8" t="str">
            <v>早田　匡成</v>
          </cell>
          <cell r="H8" t="str">
            <v>ＣＳＪ</v>
          </cell>
        </row>
        <row r="9">
          <cell r="B9">
            <v>10</v>
          </cell>
          <cell r="C9">
            <v>3604469</v>
          </cell>
          <cell r="D9" t="str">
            <v>村山　春太</v>
          </cell>
          <cell r="E9" t="str">
            <v>ＮＪＴＣ</v>
          </cell>
          <cell r="F9">
            <v>3604717</v>
          </cell>
          <cell r="G9" t="str">
            <v>蓮田　大翔</v>
          </cell>
          <cell r="H9" t="str">
            <v>ＮＪＴＣ</v>
          </cell>
        </row>
        <row r="10">
          <cell r="B10">
            <v>8</v>
          </cell>
          <cell r="C10">
            <v>3604817</v>
          </cell>
          <cell r="D10" t="str">
            <v>磯山　翔磨</v>
          </cell>
          <cell r="E10" t="str">
            <v>エースＴＡ</v>
          </cell>
          <cell r="F10">
            <v>3604719</v>
          </cell>
          <cell r="G10" t="str">
            <v>亀山　隆太郎</v>
          </cell>
          <cell r="H10" t="str">
            <v>エースＴＡ</v>
          </cell>
        </row>
        <row r="11">
          <cell r="B11">
            <v>11</v>
          </cell>
          <cell r="C11">
            <v>3604913</v>
          </cell>
          <cell r="D11" t="str">
            <v>杉山　由侑</v>
          </cell>
          <cell r="E11" t="str">
            <v>ＣＳＪ</v>
          </cell>
          <cell r="F11">
            <v>3604732</v>
          </cell>
          <cell r="G11" t="str">
            <v>竹島　光一</v>
          </cell>
          <cell r="H11" t="str">
            <v>ＫＣＪＴＡ</v>
          </cell>
        </row>
        <row r="12">
          <cell r="B12">
            <v>7</v>
          </cell>
          <cell r="C12">
            <v>3604799</v>
          </cell>
          <cell r="D12" t="str">
            <v>幸田　真佐希</v>
          </cell>
          <cell r="E12" t="str">
            <v>守谷ＴＣ</v>
          </cell>
          <cell r="F12">
            <v>3604800</v>
          </cell>
          <cell r="G12" t="str">
            <v>桜井　明日翔</v>
          </cell>
          <cell r="H12" t="str">
            <v>守谷ＴＣ</v>
          </cell>
        </row>
        <row r="13">
          <cell r="B13">
            <v>6</v>
          </cell>
          <cell r="C13">
            <v>3604888</v>
          </cell>
          <cell r="D13" t="str">
            <v>関口　竜玖</v>
          </cell>
          <cell r="E13" t="str">
            <v>ＫＣＪＴＡ</v>
          </cell>
          <cell r="F13">
            <v>3604950</v>
          </cell>
          <cell r="G13" t="str">
            <v>鈴木　伸治</v>
          </cell>
          <cell r="H13" t="str">
            <v>ＫＣＪＴＡ</v>
          </cell>
        </row>
        <row r="14">
          <cell r="B14">
            <v>4</v>
          </cell>
          <cell r="C14">
            <v>3604643</v>
          </cell>
          <cell r="D14" t="str">
            <v>児玉　啓太</v>
          </cell>
          <cell r="E14" t="str">
            <v>ＫＣＪＴＡ</v>
          </cell>
          <cell r="F14">
            <v>3604813</v>
          </cell>
          <cell r="G14" t="str">
            <v>天野　壱政</v>
          </cell>
          <cell r="H14" t="str">
            <v>ＫＣＪＴＡ</v>
          </cell>
        </row>
        <row r="15">
          <cell r="B15">
            <v>14</v>
          </cell>
          <cell r="C15" t="str">
            <v>Q1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2</v>
          </cell>
          <cell r="C16" t="str">
            <v>Q2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15</v>
          </cell>
          <cell r="C17" t="str">
            <v>Q3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>
            <v>1</v>
          </cell>
          <cell r="C18">
            <v>3604864</v>
          </cell>
          <cell r="D18" t="str">
            <v>伊藤　大地</v>
          </cell>
          <cell r="E18" t="str">
            <v>ＫＣＪＴＡ</v>
          </cell>
          <cell r="F18">
            <v>3604899</v>
          </cell>
          <cell r="G18" t="str">
            <v>水原　遙哉</v>
          </cell>
          <cell r="H18" t="str">
            <v>ＫＣＪＴＡ</v>
          </cell>
        </row>
        <row r="19">
          <cell r="B19">
            <v>5</v>
          </cell>
          <cell r="C19">
            <v>3604879</v>
          </cell>
          <cell r="D19" t="str">
            <v>丹野　啓太郎</v>
          </cell>
          <cell r="E19" t="str">
            <v>大洗ビーチＴＣ</v>
          </cell>
          <cell r="F19">
            <v>3604845</v>
          </cell>
          <cell r="G19" t="str">
            <v>石田　達哉</v>
          </cell>
          <cell r="H19" t="str">
            <v>大洗ビーチＴＣ</v>
          </cell>
        </row>
        <row r="20">
          <cell r="B20">
            <v>9</v>
          </cell>
          <cell r="C20">
            <v>3604747</v>
          </cell>
          <cell r="D20" t="str">
            <v>玉村　琉華</v>
          </cell>
          <cell r="E20" t="str">
            <v>大洗ビーチＴＣ</v>
          </cell>
          <cell r="F20">
            <v>3604757</v>
          </cell>
          <cell r="G20" t="str">
            <v>小野瀬　聖豊</v>
          </cell>
          <cell r="H20" t="str">
            <v>大洗ビーチＴＣ</v>
          </cell>
        </row>
        <row r="21">
          <cell r="B21">
            <v>8</v>
          </cell>
          <cell r="C21">
            <v>3604886</v>
          </cell>
          <cell r="D21" t="str">
            <v>田上　裕大</v>
          </cell>
          <cell r="E21" t="str">
            <v>神栖ＴＩ－Ｃｕｂｅ</v>
          </cell>
          <cell r="F21">
            <v>3604883</v>
          </cell>
          <cell r="G21" t="str">
            <v>伊藤　慈英</v>
          </cell>
          <cell r="H21" t="str">
            <v>神栖ＴＩ－Ｃｕｂｅ</v>
          </cell>
        </row>
        <row r="22">
          <cell r="B22">
            <v>4</v>
          </cell>
          <cell r="C22">
            <v>3604921</v>
          </cell>
          <cell r="D22" t="str">
            <v>青木　海毅</v>
          </cell>
          <cell r="E22" t="str">
            <v>三笠ＴＳ</v>
          </cell>
          <cell r="F22">
            <v>3604974</v>
          </cell>
          <cell r="G22" t="str">
            <v>桃井　南瑠</v>
          </cell>
          <cell r="H22" t="str">
            <v>三笠ＴＳ</v>
          </cell>
        </row>
        <row r="23">
          <cell r="B23">
            <v>7</v>
          </cell>
          <cell r="C23">
            <v>3604889</v>
          </cell>
          <cell r="D23" t="str">
            <v>垣内　優風</v>
          </cell>
          <cell r="E23" t="str">
            <v>三笠ＴＳ</v>
          </cell>
          <cell r="F23">
            <v>3604887</v>
          </cell>
          <cell r="G23" t="str">
            <v>檜山　魁</v>
          </cell>
          <cell r="H23" t="str">
            <v>三笠ＴＳ</v>
          </cell>
        </row>
        <row r="24">
          <cell r="B24">
            <v>12</v>
          </cell>
          <cell r="C24">
            <v>3604655</v>
          </cell>
          <cell r="D24" t="str">
            <v>安孫子　桃季</v>
          </cell>
          <cell r="E24" t="str">
            <v>エースＴＡ</v>
          </cell>
          <cell r="F24" t="str">
            <v>3604722</v>
          </cell>
          <cell r="G24" t="str">
            <v>外山　龍太郎</v>
          </cell>
          <cell r="H24" t="str">
            <v>エースＴＡ</v>
          </cell>
        </row>
        <row r="25">
          <cell r="B25">
            <v>3</v>
          </cell>
          <cell r="C25">
            <v>3604769</v>
          </cell>
          <cell r="D25" t="str">
            <v>中川　海月</v>
          </cell>
          <cell r="E25" t="str">
            <v>エースＴＡ</v>
          </cell>
          <cell r="F25">
            <v>3604929</v>
          </cell>
          <cell r="G25" t="str">
            <v>笠原　大貴</v>
          </cell>
          <cell r="H25" t="str">
            <v>エースＴＡ</v>
          </cell>
        </row>
        <row r="26">
          <cell r="B26">
            <v>11</v>
          </cell>
          <cell r="C26">
            <v>3604903</v>
          </cell>
          <cell r="D26" t="str">
            <v>飯嶋　禮夢</v>
          </cell>
          <cell r="E26" t="str">
            <v>ＫＣＪＴＡ</v>
          </cell>
          <cell r="F26">
            <v>3604985</v>
          </cell>
          <cell r="G26" t="str">
            <v>岩田　真平</v>
          </cell>
          <cell r="H26" t="str">
            <v>ＫＣＪＴＡ</v>
          </cell>
        </row>
        <row r="27">
          <cell r="B27">
            <v>10</v>
          </cell>
          <cell r="C27">
            <v>3604986</v>
          </cell>
          <cell r="D27" t="str">
            <v>岩田　和真</v>
          </cell>
          <cell r="E27" t="str">
            <v>ＫＣＪＴＡ</v>
          </cell>
          <cell r="F27">
            <v>3604902</v>
          </cell>
          <cell r="G27" t="str">
            <v>飯野　光紀</v>
          </cell>
          <cell r="H27" t="str">
            <v>ＫＣＪＴＡ</v>
          </cell>
        </row>
      </sheetData>
      <sheetData sheetId="32"/>
      <sheetData sheetId="33"/>
      <sheetData sheetId="34"/>
      <sheetData sheetId="35">
        <row r="2">
          <cell r="B2">
            <v>1</v>
          </cell>
          <cell r="C2">
            <v>3652640</v>
          </cell>
          <cell r="D2" t="str">
            <v>長谷川　美愛</v>
          </cell>
          <cell r="E2" t="str">
            <v>ＣＳＪ</v>
          </cell>
        </row>
        <row r="3">
          <cell r="B3">
            <v>32</v>
          </cell>
          <cell r="C3">
            <v>3652585</v>
          </cell>
          <cell r="D3" t="str">
            <v>小西　真朱</v>
          </cell>
          <cell r="E3" t="str">
            <v>Ａｓｃｈ Ｔ．Ａ</v>
          </cell>
        </row>
        <row r="4">
          <cell r="B4">
            <v>24</v>
          </cell>
          <cell r="C4">
            <v>3652519</v>
          </cell>
          <cell r="D4" t="str">
            <v>二瓶　ひなた</v>
          </cell>
          <cell r="E4" t="str">
            <v>ＣＳＪ</v>
          </cell>
        </row>
        <row r="5">
          <cell r="B5">
            <v>9</v>
          </cell>
          <cell r="C5">
            <v>3652554</v>
          </cell>
          <cell r="D5" t="str">
            <v>土井　陽愛</v>
          </cell>
          <cell r="E5" t="str">
            <v>ＣＳＪ</v>
          </cell>
        </row>
        <row r="6">
          <cell r="B6">
            <v>8</v>
          </cell>
          <cell r="C6">
            <v>3652586</v>
          </cell>
          <cell r="D6" t="str">
            <v>松本　陽玖</v>
          </cell>
          <cell r="E6" t="str">
            <v>ＮＦＳＣ</v>
          </cell>
        </row>
        <row r="7">
          <cell r="B7">
            <v>25</v>
          </cell>
          <cell r="C7">
            <v>3652587</v>
          </cell>
          <cell r="D7" t="str">
            <v>石川　莉咲</v>
          </cell>
          <cell r="E7" t="str">
            <v>ＫＣＪＴＡ</v>
          </cell>
        </row>
        <row r="8">
          <cell r="B8">
            <v>16</v>
          </cell>
          <cell r="C8">
            <v>3652575</v>
          </cell>
          <cell r="D8" t="str">
            <v>赤松　果林</v>
          </cell>
          <cell r="E8" t="str">
            <v>ＫＣＪＴＡ</v>
          </cell>
        </row>
        <row r="9">
          <cell r="B9">
            <v>17</v>
          </cell>
          <cell r="C9">
            <v>3652576</v>
          </cell>
          <cell r="D9" t="str">
            <v>渡邊　彩枝</v>
          </cell>
          <cell r="E9" t="str">
            <v>ＮＪＴＣ</v>
          </cell>
        </row>
        <row r="10">
          <cell r="B10">
            <v>27</v>
          </cell>
          <cell r="C10">
            <v>3652637</v>
          </cell>
          <cell r="D10" t="str">
            <v>鈴木　宙奈</v>
          </cell>
          <cell r="E10" t="str">
            <v>ＣＳＪ</v>
          </cell>
        </row>
        <row r="11">
          <cell r="B11">
            <v>26</v>
          </cell>
          <cell r="C11">
            <v>3652580</v>
          </cell>
          <cell r="D11" t="str">
            <v>黛　花鈴</v>
          </cell>
          <cell r="E11" t="str">
            <v>ＮＪＴＣ</v>
          </cell>
        </row>
        <row r="12">
          <cell r="B12">
            <v>14</v>
          </cell>
          <cell r="C12">
            <v>3652548</v>
          </cell>
          <cell r="D12" t="str">
            <v>片山　葉子</v>
          </cell>
          <cell r="E12" t="str">
            <v>守谷ＴＣ</v>
          </cell>
        </row>
        <row r="13">
          <cell r="B13">
            <v>15</v>
          </cell>
          <cell r="C13">
            <v>3652569</v>
          </cell>
          <cell r="D13" t="str">
            <v>布谷　莉子</v>
          </cell>
          <cell r="E13" t="str">
            <v>ＣＳＪ</v>
          </cell>
        </row>
        <row r="14">
          <cell r="B14">
            <v>23</v>
          </cell>
          <cell r="C14">
            <v>3652544</v>
          </cell>
          <cell r="D14" t="str">
            <v>深野　莉々子</v>
          </cell>
          <cell r="E14" t="str">
            <v>Ａｓｃｈ Ｔ．Ａ</v>
          </cell>
        </row>
        <row r="15">
          <cell r="B15">
            <v>4</v>
          </cell>
          <cell r="C15">
            <v>3652646</v>
          </cell>
          <cell r="D15" t="str">
            <v>伏見　茜音</v>
          </cell>
          <cell r="E15" t="str">
            <v>Ｆｕｎ　ｔｏ　Ｔｅｎｎｉｓ</v>
          </cell>
        </row>
        <row r="16">
          <cell r="B16">
            <v>21</v>
          </cell>
          <cell r="C16">
            <v>3652624</v>
          </cell>
          <cell r="D16" t="str">
            <v>朝日　芙美佳</v>
          </cell>
          <cell r="E16" t="str">
            <v>Ｆｕｎ　ｔｏ　Ｔｅｎｎｉｓ</v>
          </cell>
        </row>
        <row r="17">
          <cell r="B17">
            <v>3</v>
          </cell>
          <cell r="C17">
            <v>3652452</v>
          </cell>
          <cell r="D17" t="str">
            <v>小湊　美波</v>
          </cell>
          <cell r="E17" t="str">
            <v>エースＴＡ</v>
          </cell>
        </row>
        <row r="18">
          <cell r="B18">
            <v>20</v>
          </cell>
          <cell r="C18">
            <v>3652553</v>
          </cell>
          <cell r="D18" t="str">
            <v>改田　明優</v>
          </cell>
          <cell r="E18" t="str">
            <v>ＣＳＪ</v>
          </cell>
        </row>
        <row r="19">
          <cell r="B19">
            <v>12</v>
          </cell>
          <cell r="C19">
            <v>3652547</v>
          </cell>
          <cell r="D19" t="str">
            <v>糸賀　咲和</v>
          </cell>
          <cell r="E19" t="str">
            <v>Ｔ－１</v>
          </cell>
        </row>
        <row r="20">
          <cell r="B20">
            <v>5</v>
          </cell>
          <cell r="C20">
            <v>3652551</v>
          </cell>
          <cell r="D20" t="str">
            <v>根本　明莉</v>
          </cell>
          <cell r="E20" t="str">
            <v>ＮＪＴＣ</v>
          </cell>
        </row>
        <row r="21">
          <cell r="B21">
            <v>6</v>
          </cell>
          <cell r="C21">
            <v>3652602</v>
          </cell>
          <cell r="D21" t="str">
            <v>大貫　桃果</v>
          </cell>
          <cell r="E21" t="str">
            <v>Ａｓｃｈ Ｔ．Ａ</v>
          </cell>
        </row>
        <row r="22">
          <cell r="B22">
            <v>11</v>
          </cell>
          <cell r="C22">
            <v>3652564</v>
          </cell>
          <cell r="D22" t="str">
            <v>森　七海</v>
          </cell>
          <cell r="E22" t="str">
            <v>エースＴＡ</v>
          </cell>
        </row>
        <row r="23">
          <cell r="B23">
            <v>13</v>
          </cell>
          <cell r="C23">
            <v>3652659</v>
          </cell>
          <cell r="D23" t="str">
            <v>鉄羅　加恋</v>
          </cell>
          <cell r="E23" t="str">
            <v>ＣＳＪ</v>
          </cell>
        </row>
        <row r="24">
          <cell r="B24">
            <v>28</v>
          </cell>
          <cell r="C24">
            <v>3652561</v>
          </cell>
          <cell r="D24" t="str">
            <v>徳永　穏</v>
          </cell>
          <cell r="E24" t="str">
            <v>エースＴＡ</v>
          </cell>
        </row>
        <row r="25">
          <cell r="B25">
            <v>18</v>
          </cell>
          <cell r="C25">
            <v>3652618</v>
          </cell>
          <cell r="D25" t="str">
            <v>矢崎　遥菜</v>
          </cell>
          <cell r="E25" t="str">
            <v>守谷ＴＣ</v>
          </cell>
        </row>
        <row r="26">
          <cell r="B26">
            <v>7</v>
          </cell>
          <cell r="C26">
            <v>3652601</v>
          </cell>
          <cell r="D26" t="str">
            <v>山本　瑠璃</v>
          </cell>
          <cell r="E26" t="str">
            <v>ＫＣＪＴＡ</v>
          </cell>
        </row>
        <row r="27">
          <cell r="B27">
            <v>30</v>
          </cell>
          <cell r="C27">
            <v>3652600</v>
          </cell>
          <cell r="D27" t="str">
            <v>五頭　蘭</v>
          </cell>
          <cell r="E27" t="str">
            <v>ＫＣＪＴＡ</v>
          </cell>
        </row>
        <row r="28">
          <cell r="B28">
            <v>10</v>
          </cell>
          <cell r="C28">
            <v>3652598</v>
          </cell>
          <cell r="D28" t="str">
            <v>山本　夢</v>
          </cell>
          <cell r="E28" t="str">
            <v>ＮＪＴＣ</v>
          </cell>
        </row>
        <row r="29">
          <cell r="B29">
            <v>19</v>
          </cell>
          <cell r="C29">
            <v>3652546</v>
          </cell>
          <cell r="D29" t="str">
            <v>望月　優衣</v>
          </cell>
          <cell r="E29" t="str">
            <v>エースＴＡ</v>
          </cell>
        </row>
        <row r="30">
          <cell r="B30">
            <v>22</v>
          </cell>
          <cell r="C30">
            <v>3652615</v>
          </cell>
          <cell r="D30" t="str">
            <v>尾﨑　さくら</v>
          </cell>
          <cell r="E30" t="str">
            <v>ＫＣＪＴＡ</v>
          </cell>
        </row>
        <row r="31">
          <cell r="B31">
            <v>29</v>
          </cell>
          <cell r="C31">
            <v>3652642</v>
          </cell>
          <cell r="D31" t="str">
            <v>手川　薫子</v>
          </cell>
          <cell r="E31" t="str">
            <v>JAC</v>
          </cell>
        </row>
        <row r="32">
          <cell r="B32">
            <v>2</v>
          </cell>
          <cell r="C32" t="str">
            <v>Ｂｙｅ</v>
          </cell>
          <cell r="D32">
            <v>0</v>
          </cell>
          <cell r="E32">
            <v>0</v>
          </cell>
        </row>
        <row r="33">
          <cell r="B33">
            <v>31</v>
          </cell>
          <cell r="C33" t="str">
            <v>Ｂｙｅ</v>
          </cell>
          <cell r="D33">
            <v>0</v>
          </cell>
          <cell r="E33">
            <v>0</v>
          </cell>
        </row>
      </sheetData>
      <sheetData sheetId="36"/>
      <sheetData sheetId="37"/>
      <sheetData sheetId="38">
        <row r="2">
          <cell r="B2">
            <v>1</v>
          </cell>
          <cell r="C2">
            <v>3652640</v>
          </cell>
          <cell r="D2" t="str">
            <v>長谷川　美愛</v>
          </cell>
          <cell r="E2" t="str">
            <v>ＣＳＪ</v>
          </cell>
          <cell r="F2">
            <v>3652519</v>
          </cell>
          <cell r="G2" t="str">
            <v>二瓶　ひなた</v>
          </cell>
          <cell r="H2" t="str">
            <v>ＣＳＪ</v>
          </cell>
        </row>
        <row r="3">
          <cell r="B3">
            <v>16</v>
          </cell>
          <cell r="C3">
            <v>3652569</v>
          </cell>
          <cell r="D3" t="str">
            <v>布谷　莉子</v>
          </cell>
          <cell r="E3" t="str">
            <v>ＣＳＪ</v>
          </cell>
          <cell r="F3">
            <v>3652637</v>
          </cell>
          <cell r="G3" t="str">
            <v>鈴木　宙奈</v>
          </cell>
          <cell r="H3" t="str">
            <v>ＣＳＪ</v>
          </cell>
        </row>
        <row r="4">
          <cell r="B4">
            <v>5</v>
          </cell>
          <cell r="C4">
            <v>3652598</v>
          </cell>
          <cell r="D4" t="str">
            <v>山本　夢</v>
          </cell>
          <cell r="E4" t="str">
            <v>ＮＪＴＣ</v>
          </cell>
          <cell r="F4">
            <v>3652576</v>
          </cell>
          <cell r="G4" t="str">
            <v>渡邊　彩枝</v>
          </cell>
          <cell r="H4" t="str">
            <v>ＮＪＴＣ</v>
          </cell>
        </row>
        <row r="5">
          <cell r="B5">
            <v>12</v>
          </cell>
          <cell r="C5">
            <v>3652575</v>
          </cell>
          <cell r="D5" t="str">
            <v>赤松　果林</v>
          </cell>
          <cell r="E5" t="str">
            <v>ＫＣＪＴＡ</v>
          </cell>
          <cell r="F5">
            <v>3652587</v>
          </cell>
          <cell r="G5" t="str">
            <v>石川　莉咲</v>
          </cell>
          <cell r="H5" t="str">
            <v>ＫＣＪＴＡ</v>
          </cell>
        </row>
        <row r="6">
          <cell r="B6">
            <v>8</v>
          </cell>
          <cell r="C6">
            <v>3652452</v>
          </cell>
          <cell r="D6" t="str">
            <v>小湊　美波</v>
          </cell>
          <cell r="E6" t="str">
            <v>エースＴＡ</v>
          </cell>
          <cell r="F6">
            <v>3652586</v>
          </cell>
          <cell r="G6" t="str">
            <v>松本　陽玖</v>
          </cell>
          <cell r="H6" t="str">
            <v>ＮＦＳＣ</v>
          </cell>
        </row>
        <row r="7">
          <cell r="B7">
            <v>4</v>
          </cell>
          <cell r="C7">
            <v>3652580</v>
          </cell>
          <cell r="D7" t="str">
            <v>黛　花鈴</v>
          </cell>
          <cell r="E7" t="str">
            <v>ＮＪＴＣ</v>
          </cell>
          <cell r="F7">
            <v>3652547</v>
          </cell>
          <cell r="G7" t="str">
            <v>糸賀　咲和</v>
          </cell>
          <cell r="H7" t="str">
            <v>Ｔ－１</v>
          </cell>
        </row>
        <row r="8">
          <cell r="B8">
            <v>9</v>
          </cell>
          <cell r="C8">
            <v>3652553</v>
          </cell>
          <cell r="D8" t="str">
            <v>改田　明優</v>
          </cell>
          <cell r="E8" t="str">
            <v>ＣＳＪ</v>
          </cell>
          <cell r="F8">
            <v>3652624</v>
          </cell>
          <cell r="G8" t="str">
            <v>朝日　芙美佳</v>
          </cell>
          <cell r="H8" t="str">
            <v>Ｆｕｎ　ｔｏ　Ｔｅｎｎｉｓ</v>
          </cell>
        </row>
        <row r="9">
          <cell r="B9">
            <v>14</v>
          </cell>
          <cell r="C9">
            <v>3652554</v>
          </cell>
          <cell r="D9" t="str">
            <v>土井　陽愛</v>
          </cell>
          <cell r="E9" t="str">
            <v>ＣＳＪ</v>
          </cell>
          <cell r="F9">
            <v>3652548</v>
          </cell>
          <cell r="G9" t="str">
            <v>片山　葉子</v>
          </cell>
          <cell r="H9" t="str">
            <v>守谷ＴＣ</v>
          </cell>
        </row>
        <row r="10">
          <cell r="B10">
            <v>7</v>
          </cell>
          <cell r="C10">
            <v>3652585</v>
          </cell>
          <cell r="D10" t="str">
            <v>小西　真朱</v>
          </cell>
          <cell r="E10" t="str">
            <v>Ａｓｃｈ Ｔ．Ａ</v>
          </cell>
          <cell r="F10">
            <v>3652544</v>
          </cell>
          <cell r="G10" t="str">
            <v>深野　莉々子</v>
          </cell>
          <cell r="H10" t="str">
            <v>Ａｓｃｈ Ｔ．Ａ</v>
          </cell>
        </row>
        <row r="11">
          <cell r="B11">
            <v>2</v>
          </cell>
          <cell r="C11" t="str">
            <v>Bye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15</v>
          </cell>
          <cell r="C12" t="str">
            <v>Bye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>
            <v>6</v>
          </cell>
          <cell r="C13" t="str">
            <v>Bye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11</v>
          </cell>
          <cell r="C14" t="str">
            <v>Bye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3</v>
          </cell>
          <cell r="C15" t="str">
            <v>Bye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10</v>
          </cell>
          <cell r="C16" t="str">
            <v>Bye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13</v>
          </cell>
          <cell r="C17" t="str">
            <v>Bye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</sheetData>
      <sheetData sheetId="39"/>
      <sheetData sheetId="40"/>
      <sheetData sheetId="41">
        <row r="1">
          <cell r="B1" t="str">
            <v>D№</v>
          </cell>
          <cell r="C1" t="str">
            <v>関東登録No</v>
          </cell>
          <cell r="D1" t="str">
            <v>氏　名</v>
          </cell>
          <cell r="E1" t="str">
            <v>所属略称名</v>
          </cell>
        </row>
        <row r="2">
          <cell r="B2">
            <v>1</v>
          </cell>
          <cell r="C2">
            <v>3604573</v>
          </cell>
          <cell r="D2" t="str">
            <v>海野　優輝</v>
          </cell>
          <cell r="E2" t="str">
            <v>ＣＳＪ</v>
          </cell>
        </row>
        <row r="3">
          <cell r="B3">
            <v>32</v>
          </cell>
          <cell r="C3">
            <v>3604706</v>
          </cell>
          <cell r="D3" t="str">
            <v>佐々木　智哉</v>
          </cell>
          <cell r="E3" t="str">
            <v>ＳＴＴ</v>
          </cell>
        </row>
        <row r="4">
          <cell r="B4">
            <v>9</v>
          </cell>
          <cell r="C4">
            <v>3604736</v>
          </cell>
          <cell r="D4" t="str">
            <v>渡邊　拓野</v>
          </cell>
          <cell r="E4" t="str">
            <v>ＮＪＴＣ</v>
          </cell>
        </row>
        <row r="5">
          <cell r="B5">
            <v>24</v>
          </cell>
          <cell r="C5">
            <v>3604670</v>
          </cell>
          <cell r="D5" t="str">
            <v>長谷川　拓</v>
          </cell>
          <cell r="E5" t="str">
            <v>ＮＪＴＣ</v>
          </cell>
        </row>
        <row r="6">
          <cell r="B6">
            <v>8</v>
          </cell>
          <cell r="C6">
            <v>3604759</v>
          </cell>
          <cell r="D6" t="str">
            <v>野武　優希</v>
          </cell>
          <cell r="E6" t="str">
            <v>Ｆｕｎ　ｔｏ　Ｔｅｎｎｉｓ</v>
          </cell>
        </row>
        <row r="7">
          <cell r="B7">
            <v>25</v>
          </cell>
          <cell r="C7">
            <v>3604895</v>
          </cell>
          <cell r="D7" t="str">
            <v>横戸　仁</v>
          </cell>
          <cell r="E7" t="str">
            <v>ＫＣＪＴＡ</v>
          </cell>
        </row>
        <row r="8">
          <cell r="B8">
            <v>16</v>
          </cell>
          <cell r="C8">
            <v>3604569</v>
          </cell>
          <cell r="D8" t="str">
            <v>川村　日冴</v>
          </cell>
          <cell r="E8" t="str">
            <v>Ｆｕｎ　ｔｏ　Ｔｅｎｎｉｓ</v>
          </cell>
        </row>
        <row r="9">
          <cell r="B9">
            <v>17</v>
          </cell>
          <cell r="C9">
            <v>3604811</v>
          </cell>
          <cell r="D9" t="str">
            <v>窪田　悠希</v>
          </cell>
          <cell r="E9" t="str">
            <v>ＣＳＪ</v>
          </cell>
        </row>
        <row r="10">
          <cell r="B10">
            <v>19</v>
          </cell>
          <cell r="C10">
            <v>3604814</v>
          </cell>
          <cell r="D10" t="str">
            <v>原　令恩</v>
          </cell>
          <cell r="E10" t="str">
            <v>Ｔ－１</v>
          </cell>
        </row>
        <row r="11">
          <cell r="B11">
            <v>20</v>
          </cell>
          <cell r="C11">
            <v>3604718</v>
          </cell>
          <cell r="D11" t="str">
            <v>清原　駿介</v>
          </cell>
          <cell r="E11" t="str">
            <v>ＫＣＪＴＡ</v>
          </cell>
        </row>
        <row r="12">
          <cell r="B12">
            <v>23</v>
          </cell>
          <cell r="C12">
            <v>3604742</v>
          </cell>
          <cell r="D12" t="str">
            <v>福谷　優斗</v>
          </cell>
          <cell r="E12" t="str">
            <v>ＮＪＴＣ</v>
          </cell>
        </row>
        <row r="13">
          <cell r="B13">
            <v>7</v>
          </cell>
          <cell r="C13">
            <v>3604767</v>
          </cell>
          <cell r="D13" t="str">
            <v>荒木　銀冴</v>
          </cell>
          <cell r="E13" t="str">
            <v>ＣＳＪ</v>
          </cell>
        </row>
        <row r="14">
          <cell r="B14">
            <v>29</v>
          </cell>
          <cell r="C14">
            <v>3604772</v>
          </cell>
          <cell r="D14" t="str">
            <v>伊本　和樹</v>
          </cell>
          <cell r="E14" t="str">
            <v>マス・ガイアＴＣ</v>
          </cell>
        </row>
        <row r="15">
          <cell r="B15">
            <v>31</v>
          </cell>
          <cell r="C15">
            <v>3604771</v>
          </cell>
          <cell r="D15" t="str">
            <v>瀧﨑　悠生</v>
          </cell>
          <cell r="E15" t="str">
            <v>ＫＣＪＴＡ</v>
          </cell>
        </row>
        <row r="16">
          <cell r="B16">
            <v>27</v>
          </cell>
          <cell r="C16">
            <v>3604750</v>
          </cell>
          <cell r="D16" t="str">
            <v>黛　志温</v>
          </cell>
          <cell r="E16" t="str">
            <v>ＮＪＴＣ</v>
          </cell>
        </row>
        <row r="17">
          <cell r="B17">
            <v>13</v>
          </cell>
          <cell r="C17">
            <v>3604875</v>
          </cell>
          <cell r="D17" t="str">
            <v>加藤　蒼梧</v>
          </cell>
          <cell r="E17" t="str">
            <v>ＣＳＪ</v>
          </cell>
        </row>
        <row r="18">
          <cell r="B18">
            <v>28</v>
          </cell>
          <cell r="C18">
            <v>3604825</v>
          </cell>
          <cell r="D18" t="str">
            <v>並木　友哉</v>
          </cell>
          <cell r="E18" t="str">
            <v>マス・ガイアＴＣ</v>
          </cell>
        </row>
        <row r="19">
          <cell r="B19">
            <v>10</v>
          </cell>
          <cell r="C19">
            <v>3604797</v>
          </cell>
          <cell r="D19" t="str">
            <v>布谷　和樹</v>
          </cell>
          <cell r="E19" t="str">
            <v>ＣＳＪ</v>
          </cell>
        </row>
        <row r="20">
          <cell r="B20">
            <v>12</v>
          </cell>
          <cell r="C20">
            <v>3604930</v>
          </cell>
          <cell r="D20" t="str">
            <v>西塚　泰斗</v>
          </cell>
          <cell r="E20" t="str">
            <v>守谷ＴＣ</v>
          </cell>
        </row>
        <row r="21">
          <cell r="B21">
            <v>26</v>
          </cell>
          <cell r="C21" t="str">
            <v>Q1</v>
          </cell>
          <cell r="D21">
            <v>0</v>
          </cell>
          <cell r="E21">
            <v>0</v>
          </cell>
        </row>
        <row r="22">
          <cell r="B22">
            <v>30</v>
          </cell>
          <cell r="C22" t="str">
            <v>Q2</v>
          </cell>
          <cell r="D22">
            <v>0</v>
          </cell>
          <cell r="E22">
            <v>0</v>
          </cell>
        </row>
        <row r="23">
          <cell r="B23">
            <v>22</v>
          </cell>
          <cell r="C23" t="str">
            <v>Q3</v>
          </cell>
          <cell r="D23">
            <v>0</v>
          </cell>
          <cell r="E23">
            <v>0</v>
          </cell>
        </row>
        <row r="24">
          <cell r="B24">
            <v>21</v>
          </cell>
          <cell r="C24" t="str">
            <v>Q4</v>
          </cell>
          <cell r="D24">
            <v>0</v>
          </cell>
          <cell r="E24">
            <v>0</v>
          </cell>
        </row>
        <row r="25">
          <cell r="B25">
            <v>6</v>
          </cell>
          <cell r="C25" t="str">
            <v>Q5</v>
          </cell>
          <cell r="D25">
            <v>0</v>
          </cell>
          <cell r="E25">
            <v>0</v>
          </cell>
        </row>
        <row r="26">
          <cell r="B26">
            <v>18</v>
          </cell>
          <cell r="C26" t="str">
            <v>Q6</v>
          </cell>
          <cell r="D26">
            <v>0</v>
          </cell>
          <cell r="E26">
            <v>0</v>
          </cell>
        </row>
        <row r="27">
          <cell r="B27">
            <v>3</v>
          </cell>
          <cell r="C27" t="str">
            <v>Q7</v>
          </cell>
          <cell r="D27">
            <v>0</v>
          </cell>
          <cell r="E27">
            <v>0</v>
          </cell>
        </row>
        <row r="28">
          <cell r="B28">
            <v>11</v>
          </cell>
          <cell r="C28" t="str">
            <v>Q8</v>
          </cell>
          <cell r="D28">
            <v>0</v>
          </cell>
          <cell r="E28">
            <v>0</v>
          </cell>
        </row>
        <row r="29">
          <cell r="B29">
            <v>4</v>
          </cell>
          <cell r="C29" t="str">
            <v>Q9</v>
          </cell>
          <cell r="D29">
            <v>0</v>
          </cell>
          <cell r="E29">
            <v>0</v>
          </cell>
        </row>
        <row r="30">
          <cell r="B30">
            <v>2</v>
          </cell>
          <cell r="C30" t="str">
            <v>Q10</v>
          </cell>
          <cell r="D30">
            <v>0</v>
          </cell>
          <cell r="E30">
            <v>0</v>
          </cell>
        </row>
        <row r="31">
          <cell r="B31">
            <v>14</v>
          </cell>
          <cell r="C31" t="str">
            <v>Q11</v>
          </cell>
          <cell r="D31">
            <v>0</v>
          </cell>
          <cell r="E31">
            <v>0</v>
          </cell>
        </row>
        <row r="32">
          <cell r="B32">
            <v>15</v>
          </cell>
          <cell r="C32" t="str">
            <v>Q12</v>
          </cell>
          <cell r="D32">
            <v>0</v>
          </cell>
          <cell r="E32">
            <v>0</v>
          </cell>
        </row>
        <row r="33">
          <cell r="B33">
            <v>5</v>
          </cell>
          <cell r="C33" t="str">
            <v>Q13</v>
          </cell>
          <cell r="D33">
            <v>0</v>
          </cell>
          <cell r="E33">
            <v>0</v>
          </cell>
        </row>
        <row r="34">
          <cell r="B34">
            <v>1</v>
          </cell>
          <cell r="C34">
            <v>3604852</v>
          </cell>
          <cell r="D34" t="str">
            <v>関野　世那</v>
          </cell>
          <cell r="E34" t="str">
            <v>Ｆｕｎ　ｔｏ　Ｔｅｎｎｉｓ</v>
          </cell>
        </row>
        <row r="35">
          <cell r="B35">
            <v>9</v>
          </cell>
          <cell r="C35">
            <v>3604837</v>
          </cell>
          <cell r="D35" t="str">
            <v>岡本　朔門</v>
          </cell>
          <cell r="E35" t="str">
            <v>エースＴＡ</v>
          </cell>
        </row>
        <row r="36">
          <cell r="B36">
            <v>17</v>
          </cell>
          <cell r="C36">
            <v>3604690</v>
          </cell>
          <cell r="D36" t="str">
            <v>守時　吏桜</v>
          </cell>
          <cell r="E36" t="str">
            <v>ＣＳＪ</v>
          </cell>
        </row>
        <row r="37">
          <cell r="B37">
            <v>25</v>
          </cell>
          <cell r="C37">
            <v>3604892</v>
          </cell>
          <cell r="D37" t="str">
            <v>佐藤　由弘</v>
          </cell>
          <cell r="E37" t="str">
            <v>エースＴＡ</v>
          </cell>
        </row>
        <row r="38">
          <cell r="B38">
            <v>33</v>
          </cell>
          <cell r="C38">
            <v>3604808</v>
          </cell>
          <cell r="D38" t="str">
            <v>木瀬　柊真</v>
          </cell>
          <cell r="E38" t="str">
            <v>ＣＳＪ</v>
          </cell>
        </row>
        <row r="39">
          <cell r="B39">
            <v>41</v>
          </cell>
          <cell r="C39">
            <v>3604871</v>
          </cell>
          <cell r="D39" t="str">
            <v>杉山　広侑</v>
          </cell>
          <cell r="E39" t="str">
            <v>ＣＳＪ</v>
          </cell>
        </row>
        <row r="40">
          <cell r="B40">
            <v>49</v>
          </cell>
          <cell r="C40">
            <v>3604760</v>
          </cell>
          <cell r="D40" t="str">
            <v>清水　颯介</v>
          </cell>
          <cell r="E40" t="str">
            <v>Ｆｕｎ　ｔｏ　Ｔｅｎｎｉｓ</v>
          </cell>
        </row>
        <row r="41">
          <cell r="B41">
            <v>57</v>
          </cell>
          <cell r="C41">
            <v>3604882</v>
          </cell>
          <cell r="D41" t="str">
            <v>大友　優太朗</v>
          </cell>
          <cell r="E41" t="str">
            <v>ＣＳＪ</v>
          </cell>
        </row>
        <row r="42">
          <cell r="B42">
            <v>65</v>
          </cell>
          <cell r="C42">
            <v>3604948</v>
          </cell>
          <cell r="D42" t="str">
            <v>鉄羅　友喜</v>
          </cell>
          <cell r="E42" t="str">
            <v>ＣＳＪ</v>
          </cell>
        </row>
        <row r="43">
          <cell r="B43">
            <v>73</v>
          </cell>
          <cell r="C43">
            <v>3604756</v>
          </cell>
          <cell r="D43" t="str">
            <v>佐々木　悠太</v>
          </cell>
          <cell r="E43" t="str">
            <v>Ｆｕｎ　ｔｏ　Ｔｅｎｎｉｓ</v>
          </cell>
        </row>
        <row r="44">
          <cell r="B44">
            <v>81</v>
          </cell>
          <cell r="C44">
            <v>3604805</v>
          </cell>
          <cell r="D44" t="str">
            <v>田村　茉士</v>
          </cell>
          <cell r="E44" t="str">
            <v>エースＴＡ</v>
          </cell>
        </row>
        <row r="45">
          <cell r="B45">
            <v>89</v>
          </cell>
          <cell r="C45">
            <v>3604746</v>
          </cell>
          <cell r="D45" t="str">
            <v>平元　陽人</v>
          </cell>
          <cell r="E45" t="str">
            <v>マス・ガイアＴＣ</v>
          </cell>
        </row>
        <row r="46">
          <cell r="B46">
            <v>104</v>
          </cell>
          <cell r="C46">
            <v>3604937</v>
          </cell>
          <cell r="D46" t="str">
            <v>伏見　一輝</v>
          </cell>
          <cell r="E46" t="str">
            <v>Ｆｕｎ　ｔｏ　Ｔｅｎｎｉｓ</v>
          </cell>
        </row>
        <row r="47">
          <cell r="B47">
            <v>97</v>
          </cell>
          <cell r="C47">
            <v>3604911</v>
          </cell>
          <cell r="D47" t="str">
            <v>梅田　優翔</v>
          </cell>
          <cell r="E47" t="str">
            <v>ＣＳＪ</v>
          </cell>
        </row>
        <row r="48">
          <cell r="B48">
            <v>96</v>
          </cell>
          <cell r="C48">
            <v>3604909</v>
          </cell>
          <cell r="D48" t="str">
            <v>朝桐　大稀</v>
          </cell>
          <cell r="E48" t="str">
            <v>ＣＳＪ</v>
          </cell>
        </row>
        <row r="49">
          <cell r="B49">
            <v>88</v>
          </cell>
          <cell r="C49">
            <v>3604806</v>
          </cell>
          <cell r="D49" t="str">
            <v>亀山　祥之右</v>
          </cell>
          <cell r="E49" t="str">
            <v>エースＴＡ</v>
          </cell>
        </row>
        <row r="50">
          <cell r="B50">
            <v>80</v>
          </cell>
          <cell r="C50">
            <v>3604823</v>
          </cell>
          <cell r="D50" t="str">
            <v>坂入　悠斗</v>
          </cell>
          <cell r="E50" t="str">
            <v>ＣＳＪ</v>
          </cell>
        </row>
        <row r="51">
          <cell r="B51">
            <v>72</v>
          </cell>
          <cell r="C51">
            <v>3604935</v>
          </cell>
          <cell r="D51" t="str">
            <v>和田　隼</v>
          </cell>
          <cell r="E51" t="str">
            <v>Ｆｕｎ　ｔｏ　Ｔｅｎｎｉｓ</v>
          </cell>
        </row>
        <row r="52">
          <cell r="B52">
            <v>64</v>
          </cell>
          <cell r="C52">
            <v>3604939</v>
          </cell>
          <cell r="D52" t="str">
            <v>佐藤　圭</v>
          </cell>
          <cell r="E52" t="str">
            <v>守谷ＴＣ</v>
          </cell>
        </row>
        <row r="53">
          <cell r="B53">
            <v>56</v>
          </cell>
          <cell r="C53">
            <v>3604912</v>
          </cell>
          <cell r="D53" t="str">
            <v>中村　幸大</v>
          </cell>
          <cell r="E53" t="str">
            <v>ＣＳＪ</v>
          </cell>
        </row>
        <row r="54">
          <cell r="B54">
            <v>48</v>
          </cell>
          <cell r="C54">
            <v>3604905</v>
          </cell>
          <cell r="D54" t="str">
            <v>渡邊　知野</v>
          </cell>
          <cell r="E54" t="str">
            <v>ＮＪＴＣ</v>
          </cell>
        </row>
        <row r="55">
          <cell r="B55">
            <v>40</v>
          </cell>
          <cell r="C55">
            <v>3604945</v>
          </cell>
          <cell r="D55" t="str">
            <v>穐澤　優斗</v>
          </cell>
          <cell r="E55" t="str">
            <v>エースＴＡ</v>
          </cell>
        </row>
        <row r="56">
          <cell r="B56">
            <v>32</v>
          </cell>
          <cell r="C56">
            <v>3604967</v>
          </cell>
          <cell r="D56" t="str">
            <v>小井沼　拓真</v>
          </cell>
          <cell r="E56" t="str">
            <v>ＫＣＪＴＡ</v>
          </cell>
        </row>
        <row r="57">
          <cell r="B57">
            <v>24</v>
          </cell>
          <cell r="C57">
            <v>3604893</v>
          </cell>
          <cell r="D57" t="str">
            <v>今橋　優太</v>
          </cell>
          <cell r="E57" t="str">
            <v>ＮＦＳＣ</v>
          </cell>
        </row>
        <row r="58">
          <cell r="B58">
            <v>16</v>
          </cell>
          <cell r="C58">
            <v>3604961</v>
          </cell>
          <cell r="D58" t="str">
            <v>近野　司樹</v>
          </cell>
          <cell r="E58" t="str">
            <v>ＫＣＪＴＡ</v>
          </cell>
        </row>
        <row r="59">
          <cell r="B59">
            <v>8</v>
          </cell>
          <cell r="C59">
            <v>3604860</v>
          </cell>
          <cell r="D59" t="str">
            <v>里　頼侍</v>
          </cell>
          <cell r="E59" t="str">
            <v>ＫＣＪＴＡ</v>
          </cell>
        </row>
        <row r="60">
          <cell r="B60">
            <v>45</v>
          </cell>
          <cell r="C60">
            <v>3604865</v>
          </cell>
          <cell r="D60" t="str">
            <v>柳橋　遥大</v>
          </cell>
          <cell r="E60" t="str">
            <v>ＫＣＪＴＡ</v>
          </cell>
        </row>
        <row r="61">
          <cell r="B61">
            <v>84</v>
          </cell>
          <cell r="C61">
            <v>3604872</v>
          </cell>
          <cell r="D61" t="str">
            <v>石井　一輝</v>
          </cell>
          <cell r="E61" t="str">
            <v>ＣＳＪ</v>
          </cell>
        </row>
        <row r="62">
          <cell r="B62">
            <v>28</v>
          </cell>
          <cell r="C62">
            <v>3604764</v>
          </cell>
          <cell r="D62" t="str">
            <v>高宮　虎太郎</v>
          </cell>
          <cell r="E62" t="str">
            <v>Ｆｕｎ　ｔｏ　Ｔｅｎｎｉｓ</v>
          </cell>
        </row>
        <row r="63">
          <cell r="B63">
            <v>20</v>
          </cell>
          <cell r="C63">
            <v>3604923</v>
          </cell>
          <cell r="D63" t="str">
            <v>長谷川　智也</v>
          </cell>
          <cell r="E63" t="str">
            <v>ＮＪＴＣ</v>
          </cell>
        </row>
        <row r="64">
          <cell r="B64">
            <v>12</v>
          </cell>
          <cell r="C64">
            <v>3604962</v>
          </cell>
          <cell r="D64" t="str">
            <v>穐山　丞</v>
          </cell>
          <cell r="E64" t="str">
            <v>エースＴＡ</v>
          </cell>
        </row>
        <row r="65">
          <cell r="B65">
            <v>99</v>
          </cell>
          <cell r="C65">
            <v>3604890</v>
          </cell>
          <cell r="D65" t="str">
            <v>河地　直也</v>
          </cell>
          <cell r="E65" t="str">
            <v>Ｔ－１</v>
          </cell>
        </row>
        <row r="66">
          <cell r="B66">
            <v>101</v>
          </cell>
          <cell r="C66">
            <v>3604918</v>
          </cell>
          <cell r="D66" t="str">
            <v>上野　心史</v>
          </cell>
          <cell r="E66" t="str">
            <v>Ｔ－１</v>
          </cell>
        </row>
        <row r="67">
          <cell r="B67">
            <v>100</v>
          </cell>
          <cell r="C67">
            <v>3604900</v>
          </cell>
          <cell r="D67" t="str">
            <v>大津　遥己</v>
          </cell>
          <cell r="E67" t="str">
            <v>ＫＣＪＴＡ</v>
          </cell>
        </row>
        <row r="68">
          <cell r="B68">
            <v>4</v>
          </cell>
          <cell r="C68">
            <v>3604920</v>
          </cell>
          <cell r="D68" t="str">
            <v>田口　奏人</v>
          </cell>
          <cell r="E68" t="str">
            <v>三笠ＴＳ</v>
          </cell>
        </row>
        <row r="69">
          <cell r="B69">
            <v>91</v>
          </cell>
          <cell r="C69">
            <v>3604987</v>
          </cell>
          <cell r="D69" t="str">
            <v>高岡　左京</v>
          </cell>
          <cell r="E69" t="str">
            <v>ＣＳＪ</v>
          </cell>
        </row>
        <row r="70">
          <cell r="B70">
            <v>68</v>
          </cell>
          <cell r="C70">
            <v>3604979</v>
          </cell>
          <cell r="D70" t="str">
            <v>田牧　蒼佑</v>
          </cell>
          <cell r="E70" t="str">
            <v>ＣＳＪ</v>
          </cell>
        </row>
        <row r="71">
          <cell r="B71">
            <v>61</v>
          </cell>
          <cell r="C71">
            <v>3604978</v>
          </cell>
          <cell r="D71" t="str">
            <v>林　裕弥</v>
          </cell>
          <cell r="E71" t="str">
            <v>ＣＳＪ</v>
          </cell>
        </row>
        <row r="72">
          <cell r="B72">
            <v>77</v>
          </cell>
          <cell r="C72">
            <v>3604983</v>
          </cell>
          <cell r="D72" t="str">
            <v>小林　侑世</v>
          </cell>
          <cell r="E72" t="str">
            <v>ＮＦＳＣ</v>
          </cell>
        </row>
        <row r="73">
          <cell r="B73">
            <v>85</v>
          </cell>
          <cell r="C73">
            <v>3604944</v>
          </cell>
          <cell r="D73" t="str">
            <v>遠藤　翼</v>
          </cell>
          <cell r="E73" t="str">
            <v>サンスポーツ</v>
          </cell>
        </row>
        <row r="74">
          <cell r="B74">
            <v>76</v>
          </cell>
          <cell r="C74">
            <v>3604917</v>
          </cell>
          <cell r="D74" t="str">
            <v>猪瀬　凰介</v>
          </cell>
          <cell r="E74" t="str">
            <v>ＮＪＴＣ</v>
          </cell>
        </row>
        <row r="75">
          <cell r="B75">
            <v>36</v>
          </cell>
          <cell r="C75">
            <v>3604997</v>
          </cell>
          <cell r="D75" t="str">
            <v>野口　浩介</v>
          </cell>
          <cell r="E75" t="str">
            <v>神栖ＴＩ－Ｃｕｂｅ</v>
          </cell>
        </row>
        <row r="76">
          <cell r="B76">
            <v>59</v>
          </cell>
          <cell r="C76">
            <v>3649420</v>
          </cell>
          <cell r="D76" t="str">
            <v>桜井　大空翔</v>
          </cell>
          <cell r="E76" t="str">
            <v>守谷ＴＣ</v>
          </cell>
        </row>
        <row r="77">
          <cell r="B77">
            <v>53</v>
          </cell>
          <cell r="C77">
            <v>3604957</v>
          </cell>
          <cell r="D77" t="str">
            <v>堤　健太郎</v>
          </cell>
          <cell r="E77" t="str">
            <v>Ａｓｃｈ Ｔ．Ａ</v>
          </cell>
        </row>
        <row r="78">
          <cell r="B78">
            <v>92</v>
          </cell>
          <cell r="C78">
            <v>3604958</v>
          </cell>
          <cell r="D78" t="str">
            <v>堤　大和</v>
          </cell>
          <cell r="E78" t="str">
            <v>Ａｓｃｈ Ｔ．Ａ</v>
          </cell>
        </row>
        <row r="79">
          <cell r="B79">
            <v>13</v>
          </cell>
          <cell r="C79">
            <v>3604991</v>
          </cell>
          <cell r="D79" t="str">
            <v>青見　聡磨</v>
          </cell>
          <cell r="E79" t="str">
            <v>大洗ビーチＴＣ</v>
          </cell>
        </row>
        <row r="80">
          <cell r="B80">
            <v>60</v>
          </cell>
          <cell r="C80">
            <v>3604990</v>
          </cell>
          <cell r="D80" t="str">
            <v>栁橋　志飛</v>
          </cell>
          <cell r="E80" t="str">
            <v>大洗ビーチＴＣ</v>
          </cell>
        </row>
        <row r="81">
          <cell r="B81">
            <v>21</v>
          </cell>
          <cell r="C81">
            <v>3604971</v>
          </cell>
          <cell r="D81" t="str">
            <v>菅原　朝陽</v>
          </cell>
          <cell r="E81" t="str">
            <v>大洗ビーチＴＣ</v>
          </cell>
        </row>
        <row r="82">
          <cell r="B82">
            <v>29</v>
          </cell>
          <cell r="C82">
            <v>3604980</v>
          </cell>
          <cell r="D82" t="str">
            <v>久下沼　竜馬</v>
          </cell>
          <cell r="E82" t="str">
            <v>エースＴＡ</v>
          </cell>
        </row>
        <row r="83">
          <cell r="B83">
            <v>37</v>
          </cell>
          <cell r="C83">
            <v>3604964</v>
          </cell>
          <cell r="D83" t="str">
            <v>猪狩　遥斗</v>
          </cell>
          <cell r="E83" t="str">
            <v>エースＴＡ</v>
          </cell>
        </row>
        <row r="84">
          <cell r="B84">
            <v>5</v>
          </cell>
          <cell r="C84">
            <v>3604963</v>
          </cell>
          <cell r="D84" t="str">
            <v>小薗井　悠聖</v>
          </cell>
          <cell r="E84" t="str">
            <v>エースＴＡ</v>
          </cell>
        </row>
        <row r="85">
          <cell r="B85">
            <v>44</v>
          </cell>
          <cell r="C85">
            <v>3604996</v>
          </cell>
          <cell r="D85" t="str">
            <v>檜山　城太郎</v>
          </cell>
          <cell r="E85" t="str">
            <v>エースＴＡ</v>
          </cell>
        </row>
        <row r="86">
          <cell r="B86">
            <v>83</v>
          </cell>
          <cell r="C86">
            <v>3604966</v>
          </cell>
          <cell r="D86" t="str">
            <v>切替　寛喜</v>
          </cell>
          <cell r="E86" t="str">
            <v>ＫＣＪＴＡ</v>
          </cell>
        </row>
        <row r="87">
          <cell r="B87">
            <v>75</v>
          </cell>
          <cell r="C87">
            <v>3604984</v>
          </cell>
          <cell r="D87" t="str">
            <v>神坂　柊斗</v>
          </cell>
          <cell r="E87" t="str">
            <v>ＫＣＪＴＡ</v>
          </cell>
        </row>
        <row r="88">
          <cell r="B88">
            <v>67</v>
          </cell>
          <cell r="C88">
            <v>3604994</v>
          </cell>
          <cell r="D88" t="str">
            <v>福田　悠良</v>
          </cell>
          <cell r="E88" t="str">
            <v>ＫＣＪＴＡ</v>
          </cell>
        </row>
        <row r="89">
          <cell r="B89">
            <v>69</v>
          </cell>
          <cell r="C89">
            <v>3604970</v>
          </cell>
          <cell r="D89" t="str">
            <v>櫻井　友駿</v>
          </cell>
          <cell r="E89" t="str">
            <v>ＫＣＪＴＡ</v>
          </cell>
        </row>
        <row r="90">
          <cell r="B90">
            <v>93</v>
          </cell>
          <cell r="C90">
            <v>3604995</v>
          </cell>
          <cell r="D90" t="str">
            <v>大河原　遙人</v>
          </cell>
          <cell r="E90" t="str">
            <v>ＫＣＪＴＡ</v>
          </cell>
        </row>
        <row r="91">
          <cell r="B91">
            <v>51</v>
          </cell>
          <cell r="C91">
            <v>3604949</v>
          </cell>
          <cell r="D91" t="str">
            <v>ケリー　ダニエル</v>
          </cell>
          <cell r="E91" t="str">
            <v>マス・ガイアＴＣ</v>
          </cell>
        </row>
        <row r="92">
          <cell r="B92">
            <v>52</v>
          </cell>
          <cell r="C92">
            <v>3605000</v>
          </cell>
          <cell r="D92" t="str">
            <v>カーン　来海武</v>
          </cell>
          <cell r="E92" t="str">
            <v>エースＴＡ</v>
          </cell>
        </row>
      </sheetData>
      <sheetData sheetId="42"/>
      <sheetData sheetId="43"/>
      <sheetData sheetId="44"/>
      <sheetData sheetId="45">
        <row r="2">
          <cell r="B2">
            <v>1</v>
          </cell>
          <cell r="C2">
            <v>3604573</v>
          </cell>
          <cell r="D2" t="str">
            <v>海野　優輝</v>
          </cell>
          <cell r="E2" t="str">
            <v>ＣＳＪ</v>
          </cell>
          <cell r="F2">
            <v>3604706</v>
          </cell>
          <cell r="G2" t="str">
            <v>佐々木　智哉</v>
          </cell>
          <cell r="H2" t="str">
            <v>ＳＴＴ</v>
          </cell>
        </row>
        <row r="3">
          <cell r="B3">
            <v>16</v>
          </cell>
          <cell r="C3">
            <v>3604736</v>
          </cell>
          <cell r="D3" t="str">
            <v>渡邊　拓野</v>
          </cell>
          <cell r="E3" t="str">
            <v>ＮＪＴＣ</v>
          </cell>
          <cell r="F3">
            <v>3604670</v>
          </cell>
          <cell r="G3" t="str">
            <v>長谷川　拓</v>
          </cell>
          <cell r="H3" t="str">
            <v>ＮＪＴＣ</v>
          </cell>
        </row>
        <row r="4">
          <cell r="B4">
            <v>5</v>
          </cell>
          <cell r="C4">
            <v>3604767</v>
          </cell>
          <cell r="D4" t="str">
            <v>荒木　銀冴</v>
          </cell>
          <cell r="E4" t="str">
            <v>ＣＳＪ</v>
          </cell>
          <cell r="F4">
            <v>3604690</v>
          </cell>
          <cell r="G4" t="str">
            <v>守時　吏桜</v>
          </cell>
          <cell r="H4" t="str">
            <v>ＣＳＪ</v>
          </cell>
        </row>
        <row r="5">
          <cell r="B5">
            <v>12</v>
          </cell>
          <cell r="C5">
            <v>3604772</v>
          </cell>
          <cell r="D5" t="str">
            <v>伊本　和樹</v>
          </cell>
          <cell r="E5" t="str">
            <v>マス・ガイアＴＣ</v>
          </cell>
          <cell r="F5">
            <v>3604771</v>
          </cell>
          <cell r="G5" t="str">
            <v>瀧崎　悠生</v>
          </cell>
          <cell r="H5" t="str">
            <v>ＫＣＪＴＡ</v>
          </cell>
        </row>
        <row r="6">
          <cell r="B6">
            <v>3</v>
          </cell>
          <cell r="C6">
            <v>3604814</v>
          </cell>
          <cell r="D6" t="str">
            <v>原　令恩</v>
          </cell>
          <cell r="E6" t="str">
            <v>Ｔ－１</v>
          </cell>
          <cell r="F6">
            <v>3604811</v>
          </cell>
          <cell r="G6" t="str">
            <v>窪田　悠希</v>
          </cell>
          <cell r="H6" t="str">
            <v>ＣＳＪ</v>
          </cell>
        </row>
        <row r="7">
          <cell r="B7">
            <v>6</v>
          </cell>
          <cell r="C7">
            <v>3604805</v>
          </cell>
          <cell r="D7" t="str">
            <v>田村　茉士</v>
          </cell>
          <cell r="E7" t="str">
            <v>エースＴＡ</v>
          </cell>
          <cell r="F7">
            <v>3604806</v>
          </cell>
          <cell r="G7" t="str">
            <v>亀山　祥之右</v>
          </cell>
          <cell r="H7" t="str">
            <v>エースＴＡ</v>
          </cell>
        </row>
        <row r="8">
          <cell r="B8">
            <v>4</v>
          </cell>
          <cell r="C8">
            <v>3604892</v>
          </cell>
          <cell r="D8" t="str">
            <v>佐藤　由弘</v>
          </cell>
          <cell r="E8" t="str">
            <v>エースＴＡ</v>
          </cell>
          <cell r="F8">
            <v>3604837</v>
          </cell>
          <cell r="G8" t="str">
            <v>岡本　朔門</v>
          </cell>
          <cell r="H8" t="str">
            <v>エースＴＡ</v>
          </cell>
        </row>
        <row r="9">
          <cell r="B9">
            <v>10</v>
          </cell>
          <cell r="C9">
            <v>3604900</v>
          </cell>
          <cell r="D9" t="str">
            <v>大津　遥己</v>
          </cell>
          <cell r="E9" t="str">
            <v>ＫＣＪＴＡ</v>
          </cell>
          <cell r="F9">
            <v>3604967</v>
          </cell>
          <cell r="G9" t="str">
            <v>小井沼　拓真</v>
          </cell>
          <cell r="H9" t="str">
            <v>ＫＣＪＴＡ</v>
          </cell>
        </row>
        <row r="10">
          <cell r="B10">
            <v>9</v>
          </cell>
          <cell r="C10">
            <v>3604875</v>
          </cell>
          <cell r="D10" t="str">
            <v>加藤　蒼梧</v>
          </cell>
          <cell r="E10" t="str">
            <v>ＣＳＪ</v>
          </cell>
          <cell r="F10">
            <v>3604797</v>
          </cell>
          <cell r="G10" t="str">
            <v>布谷　和樹</v>
          </cell>
          <cell r="H10" t="str">
            <v>ＣＳＪ</v>
          </cell>
        </row>
        <row r="11">
          <cell r="B11">
            <v>2</v>
          </cell>
          <cell r="C11">
            <v>3604872</v>
          </cell>
          <cell r="D11" t="str">
            <v>石井　一輝</v>
          </cell>
          <cell r="E11" t="str">
            <v>ＣＳＪ</v>
          </cell>
          <cell r="F11">
            <v>3604871</v>
          </cell>
          <cell r="G11" t="str">
            <v>杉山　広侑</v>
          </cell>
          <cell r="H11" t="str">
            <v>ＣＳＪ</v>
          </cell>
        </row>
        <row r="12">
          <cell r="B12">
            <v>14</v>
          </cell>
          <cell r="C12">
            <v>3604911</v>
          </cell>
          <cell r="D12" t="str">
            <v>梅田　優翔</v>
          </cell>
          <cell r="E12" t="str">
            <v>ＣＳＪ</v>
          </cell>
          <cell r="F12">
            <v>3604909</v>
          </cell>
          <cell r="G12" t="str">
            <v>朝桐　大稀</v>
          </cell>
          <cell r="H12" t="str">
            <v>ＣＳＪ</v>
          </cell>
        </row>
        <row r="13">
          <cell r="B13">
            <v>13</v>
          </cell>
          <cell r="C13">
            <v>3604918</v>
          </cell>
          <cell r="D13" t="str">
            <v>上野　心史</v>
          </cell>
          <cell r="E13" t="str">
            <v>Ｔ－１</v>
          </cell>
          <cell r="F13">
            <v>3604890</v>
          </cell>
          <cell r="G13" t="str">
            <v>河地　直也</v>
          </cell>
          <cell r="H13" t="str">
            <v>Ｔ－１</v>
          </cell>
        </row>
        <row r="14">
          <cell r="B14">
            <v>8</v>
          </cell>
          <cell r="C14" t="str">
            <v>Q1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7</v>
          </cell>
          <cell r="C15" t="str">
            <v>Q2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15</v>
          </cell>
          <cell r="C16" t="str">
            <v>Q3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11</v>
          </cell>
          <cell r="C17">
            <v>3604808</v>
          </cell>
          <cell r="D17" t="str">
            <v>木瀬　柊真</v>
          </cell>
          <cell r="E17" t="str">
            <v>ＣＳＪ</v>
          </cell>
          <cell r="F17">
            <v>3604823</v>
          </cell>
          <cell r="G17" t="str">
            <v>坂入　悠斗</v>
          </cell>
          <cell r="H17" t="str">
            <v>ＣＳＪ</v>
          </cell>
        </row>
        <row r="18">
          <cell r="B18">
            <v>11</v>
          </cell>
          <cell r="C18">
            <v>3604808</v>
          </cell>
          <cell r="D18" t="str">
            <v>木瀬　柊真</v>
          </cell>
          <cell r="E18" t="str">
            <v>ＣＳＪ</v>
          </cell>
          <cell r="F18">
            <v>3604823</v>
          </cell>
          <cell r="G18" t="str">
            <v>坂入　悠斗</v>
          </cell>
          <cell r="H18" t="str">
            <v>ＣＳＪ</v>
          </cell>
        </row>
        <row r="19">
          <cell r="B19">
            <v>3</v>
          </cell>
          <cell r="C19">
            <v>3604930</v>
          </cell>
          <cell r="D19" t="str">
            <v>西塚　泰斗</v>
          </cell>
          <cell r="E19" t="str">
            <v>守谷ＴＣ</v>
          </cell>
          <cell r="F19">
            <v>3604825</v>
          </cell>
          <cell r="G19" t="str">
            <v>並木　友哉</v>
          </cell>
          <cell r="H19" t="str">
            <v>マス・ガイアＴＣ</v>
          </cell>
        </row>
        <row r="20">
          <cell r="B20">
            <v>2</v>
          </cell>
          <cell r="C20">
            <v>3604957</v>
          </cell>
          <cell r="D20" t="str">
            <v>堤　健太郎</v>
          </cell>
          <cell r="E20" t="str">
            <v>Asch T.A</v>
          </cell>
          <cell r="F20">
            <v>3604958</v>
          </cell>
          <cell r="G20" t="str">
            <v>堤　大和</v>
          </cell>
          <cell r="H20" t="str">
            <v>Asch T.A</v>
          </cell>
        </row>
        <row r="21">
          <cell r="B21">
            <v>5</v>
          </cell>
          <cell r="C21">
            <v>3604962</v>
          </cell>
          <cell r="D21" t="str">
            <v>穐山　丞</v>
          </cell>
          <cell r="E21" t="str">
            <v>エースＴＡ</v>
          </cell>
          <cell r="F21">
            <v>3604945</v>
          </cell>
          <cell r="G21" t="str">
            <v>穐澤　優斗</v>
          </cell>
          <cell r="H21" t="str">
            <v>エースＴＡ</v>
          </cell>
        </row>
        <row r="22">
          <cell r="B22">
            <v>1</v>
          </cell>
          <cell r="C22">
            <v>3604865</v>
          </cell>
          <cell r="D22" t="str">
            <v>柳橋　遥大</v>
          </cell>
          <cell r="E22" t="str">
            <v>ＫＣＪＴＡ</v>
          </cell>
          <cell r="F22">
            <v>3604895</v>
          </cell>
          <cell r="G22" t="str">
            <v>横戸　仁</v>
          </cell>
          <cell r="H22" t="str">
            <v>ＫＣＪＴＡ</v>
          </cell>
        </row>
        <row r="23">
          <cell r="B23">
            <v>4</v>
          </cell>
          <cell r="C23">
            <v>3604984</v>
          </cell>
          <cell r="D23" t="str">
            <v>神坂　柊斗</v>
          </cell>
          <cell r="E23" t="str">
            <v>ＫＣＪＴＡ</v>
          </cell>
          <cell r="F23">
            <v>3604995</v>
          </cell>
          <cell r="G23" t="str">
            <v>大河原　遙人</v>
          </cell>
          <cell r="H23" t="str">
            <v>ＫＣＪＴＡ</v>
          </cell>
        </row>
        <row r="24">
          <cell r="B24">
            <v>6</v>
          </cell>
          <cell r="C24">
            <v>3604966</v>
          </cell>
          <cell r="D24" t="str">
            <v>切替　寛喜</v>
          </cell>
          <cell r="E24" t="str">
            <v>ＫＣＪＴＡ</v>
          </cell>
          <cell r="F24">
            <v>3604944</v>
          </cell>
          <cell r="G24" t="str">
            <v>遠藤　翼</v>
          </cell>
          <cell r="H24" t="str">
            <v>サンスポーツ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</sheetData>
      <sheetData sheetId="46"/>
      <sheetData sheetId="47"/>
      <sheetData sheetId="48"/>
      <sheetData sheetId="49">
        <row r="1">
          <cell r="B1" t="str">
            <v>D№</v>
          </cell>
          <cell r="C1" t="str">
            <v>関東登録No</v>
          </cell>
          <cell r="D1" t="str">
            <v>氏　名</v>
          </cell>
          <cell r="E1" t="str">
            <v>所属略称名</v>
          </cell>
        </row>
        <row r="2">
          <cell r="B2">
            <v>1</v>
          </cell>
          <cell r="C2">
            <v>3652545</v>
          </cell>
          <cell r="D2" t="str">
            <v>寺田　帆花</v>
          </cell>
          <cell r="E2" t="str">
            <v>Ａｓｃｈ Ｔ．Ａ</v>
          </cell>
        </row>
        <row r="3">
          <cell r="B3">
            <v>32</v>
          </cell>
          <cell r="C3">
            <v>3652568</v>
          </cell>
          <cell r="D3" t="str">
            <v>上坂　真菜</v>
          </cell>
          <cell r="E3" t="str">
            <v>Ｔｅａｍ１０４</v>
          </cell>
        </row>
        <row r="4">
          <cell r="B4">
            <v>9</v>
          </cell>
          <cell r="C4">
            <v>3652558</v>
          </cell>
          <cell r="D4" t="str">
            <v>山口　はんな</v>
          </cell>
          <cell r="E4" t="str">
            <v>ＮＪＴＣ</v>
          </cell>
        </row>
        <row r="5">
          <cell r="B5">
            <v>24</v>
          </cell>
          <cell r="C5">
            <v>3652635</v>
          </cell>
          <cell r="D5" t="str">
            <v>天賀谷　香音</v>
          </cell>
          <cell r="E5" t="str">
            <v>エースＴＡ</v>
          </cell>
        </row>
        <row r="6">
          <cell r="B6">
            <v>16</v>
          </cell>
          <cell r="C6">
            <v>3652584</v>
          </cell>
          <cell r="D6" t="str">
            <v>林　愛子</v>
          </cell>
          <cell r="E6" t="str">
            <v>Ａｓｃｈ Ｔ．Ａ</v>
          </cell>
        </row>
        <row r="7">
          <cell r="B7">
            <v>8</v>
          </cell>
          <cell r="C7">
            <v>3652631</v>
          </cell>
          <cell r="D7" t="str">
            <v>渡辺　陽子</v>
          </cell>
          <cell r="E7" t="str">
            <v>ＫＣＪＴＡ</v>
          </cell>
        </row>
        <row r="8">
          <cell r="B8">
            <v>17</v>
          </cell>
          <cell r="C8">
            <v>3652627</v>
          </cell>
          <cell r="D8" t="str">
            <v>竹内　悠浬</v>
          </cell>
          <cell r="E8" t="str">
            <v>ＣＳＪ</v>
          </cell>
        </row>
        <row r="9">
          <cell r="B9">
            <v>25</v>
          </cell>
          <cell r="C9">
            <v>3652625</v>
          </cell>
          <cell r="D9" t="str">
            <v>一澤　なお</v>
          </cell>
          <cell r="E9" t="str">
            <v>Ｆｕｎ　ｔｏ　Ｔｅｎｎｉｓ</v>
          </cell>
        </row>
        <row r="10">
          <cell r="B10">
            <v>4</v>
          </cell>
          <cell r="C10">
            <v>3652645</v>
          </cell>
          <cell r="D10" t="str">
            <v>櫻井　志帆</v>
          </cell>
          <cell r="E10" t="str">
            <v>Ａｓｃｈ Ｔ．Ａ</v>
          </cell>
        </row>
        <row r="11">
          <cell r="B11">
            <v>26</v>
          </cell>
          <cell r="C11">
            <v>3652630</v>
          </cell>
          <cell r="D11" t="str">
            <v>高橋　遙華</v>
          </cell>
          <cell r="E11" t="str">
            <v>ＫＣＪＴＡ</v>
          </cell>
        </row>
        <row r="12">
          <cell r="B12">
            <v>19</v>
          </cell>
          <cell r="C12">
            <v>3652634</v>
          </cell>
          <cell r="D12" t="str">
            <v>上坂　友菜</v>
          </cell>
          <cell r="E12" t="str">
            <v>Ｔｅａｍ１０４</v>
          </cell>
        </row>
        <row r="13">
          <cell r="B13">
            <v>5</v>
          </cell>
          <cell r="C13">
            <v>3652654</v>
          </cell>
          <cell r="D13" t="str">
            <v>石井　遙</v>
          </cell>
          <cell r="E13" t="str">
            <v>Ｆｕｎ　ｔｏ　Ｔｅｎｎｉｓ</v>
          </cell>
        </row>
        <row r="14">
          <cell r="B14">
            <v>20</v>
          </cell>
          <cell r="C14">
            <v>3652649</v>
          </cell>
          <cell r="D14" t="str">
            <v>西谷　綾乃</v>
          </cell>
          <cell r="E14" t="str">
            <v>ＣＳＪ</v>
          </cell>
        </row>
        <row r="15">
          <cell r="B15">
            <v>14</v>
          </cell>
          <cell r="C15">
            <v>3652662</v>
          </cell>
          <cell r="D15" t="str">
            <v>関口　七映</v>
          </cell>
          <cell r="E15" t="str">
            <v>ＫＣＪＴＡ</v>
          </cell>
        </row>
        <row r="16">
          <cell r="B16">
            <v>23</v>
          </cell>
          <cell r="C16">
            <v>3652674</v>
          </cell>
          <cell r="D16" t="str">
            <v>梛野　光</v>
          </cell>
          <cell r="E16" t="str">
            <v>Ａｓｃｈ Ｔ．Ａ</v>
          </cell>
        </row>
        <row r="17">
          <cell r="B17">
            <v>29</v>
          </cell>
          <cell r="C17">
            <v>3652657</v>
          </cell>
          <cell r="D17" t="str">
            <v>糸賀　美空</v>
          </cell>
          <cell r="E17" t="str">
            <v>Ｔ－１</v>
          </cell>
        </row>
        <row r="18">
          <cell r="B18">
            <v>3</v>
          </cell>
          <cell r="C18">
            <v>3652672</v>
          </cell>
          <cell r="D18" t="str">
            <v>古本　あいり</v>
          </cell>
          <cell r="E18" t="str">
            <v>ＣＳＪ</v>
          </cell>
        </row>
        <row r="19">
          <cell r="B19">
            <v>10</v>
          </cell>
          <cell r="C19">
            <v>3652670</v>
          </cell>
          <cell r="D19" t="str">
            <v>木村　彩音</v>
          </cell>
          <cell r="E19" t="str">
            <v>ＫＣＪＴＡ</v>
          </cell>
        </row>
        <row r="20">
          <cell r="B20">
            <v>30</v>
          </cell>
          <cell r="C20">
            <v>3652669</v>
          </cell>
          <cell r="D20" t="str">
            <v>小野瀬　結愛</v>
          </cell>
          <cell r="E20" t="str">
            <v>ＫＣＪＴＡ</v>
          </cell>
        </row>
        <row r="21">
          <cell r="B21">
            <v>21</v>
          </cell>
          <cell r="C21">
            <v>3652644</v>
          </cell>
          <cell r="D21" t="str">
            <v>大槻　咲花</v>
          </cell>
          <cell r="E21" t="str">
            <v>三笠ＴＳ</v>
          </cell>
        </row>
        <row r="22">
          <cell r="B22">
            <v>28</v>
          </cell>
          <cell r="C22">
            <v>3652673</v>
          </cell>
          <cell r="D22" t="str">
            <v>田口　那菜</v>
          </cell>
          <cell r="E22" t="str">
            <v>Ｔｅａｍ１０４</v>
          </cell>
        </row>
        <row r="23">
          <cell r="B23">
            <v>12</v>
          </cell>
          <cell r="C23">
            <v>3652679</v>
          </cell>
          <cell r="D23" t="str">
            <v>本間　梓紗</v>
          </cell>
          <cell r="E23" t="str">
            <v>ＪＡＣ</v>
          </cell>
        </row>
        <row r="24">
          <cell r="B24">
            <v>27</v>
          </cell>
          <cell r="C24">
            <v>3604988</v>
          </cell>
          <cell r="D24" t="str">
            <v>小田嶋　美羽</v>
          </cell>
          <cell r="E24" t="str">
            <v>ＪＡＣ</v>
          </cell>
        </row>
        <row r="25">
          <cell r="B25">
            <v>22</v>
          </cell>
          <cell r="C25">
            <v>3652661</v>
          </cell>
          <cell r="D25" t="str">
            <v>土井　絢愛　</v>
          </cell>
          <cell r="E25" t="str">
            <v>ＣＳＪ</v>
          </cell>
        </row>
        <row r="26">
          <cell r="B26">
            <v>6</v>
          </cell>
          <cell r="C26">
            <v>3652681</v>
          </cell>
          <cell r="D26" t="str">
            <v>中山　ほのか</v>
          </cell>
          <cell r="E26" t="str">
            <v>ＣＳＪ</v>
          </cell>
        </row>
        <row r="27">
          <cell r="B27">
            <v>31</v>
          </cell>
          <cell r="C27">
            <v>3652678</v>
          </cell>
          <cell r="D27" t="str">
            <v>若林　ろあ</v>
          </cell>
          <cell r="E27" t="str">
            <v>ＣＳＪ</v>
          </cell>
        </row>
        <row r="28">
          <cell r="B28">
            <v>7</v>
          </cell>
          <cell r="C28">
            <v>3652684</v>
          </cell>
          <cell r="D28" t="str">
            <v>白土　真瑚</v>
          </cell>
          <cell r="E28" t="str">
            <v>大洗ビーチＴＣ</v>
          </cell>
        </row>
        <row r="29">
          <cell r="B29">
            <v>13</v>
          </cell>
          <cell r="C29">
            <v>3652682</v>
          </cell>
          <cell r="D29" t="str">
            <v>小嶋　ひかり</v>
          </cell>
          <cell r="E29" t="str">
            <v>大洗ビーチＴＣ</v>
          </cell>
        </row>
        <row r="30">
          <cell r="B30">
            <v>11</v>
          </cell>
          <cell r="C30">
            <v>3652676</v>
          </cell>
          <cell r="D30" t="str">
            <v>佐藤　亜紀</v>
          </cell>
          <cell r="E30" t="str">
            <v>ＫＣＪＴＡ</v>
          </cell>
        </row>
        <row r="31">
          <cell r="B31">
            <v>18</v>
          </cell>
          <cell r="C31">
            <v>3652677</v>
          </cell>
          <cell r="D31" t="str">
            <v>横田　優月</v>
          </cell>
          <cell r="E31" t="str">
            <v>ＫＣＪＴＡ</v>
          </cell>
        </row>
        <row r="32">
          <cell r="B32">
            <v>15</v>
          </cell>
          <cell r="C32">
            <v>3652683</v>
          </cell>
          <cell r="D32" t="str">
            <v>大塚　愛結</v>
          </cell>
          <cell r="E32" t="str">
            <v>ＫＣＪＴＡ</v>
          </cell>
        </row>
        <row r="33">
          <cell r="B33">
            <v>2</v>
          </cell>
          <cell r="C33">
            <v>0</v>
          </cell>
          <cell r="D33">
            <v>0</v>
          </cell>
          <cell r="E33">
            <v>0</v>
          </cell>
        </row>
      </sheetData>
      <sheetData sheetId="50"/>
      <sheetData sheetId="51"/>
      <sheetData sheetId="52">
        <row r="2">
          <cell r="B2">
            <v>1</v>
          </cell>
          <cell r="C2">
            <v>3652558</v>
          </cell>
          <cell r="D2" t="str">
            <v>山口　はんな</v>
          </cell>
          <cell r="E2" t="str">
            <v>ＮＪＴＣ</v>
          </cell>
          <cell r="F2">
            <v>3652568</v>
          </cell>
          <cell r="G2" t="str">
            <v>上坂　真菜</v>
          </cell>
          <cell r="H2" t="str">
            <v>Ｔｅａｍ１０４</v>
          </cell>
        </row>
        <row r="3">
          <cell r="B3">
            <v>8</v>
          </cell>
          <cell r="C3">
            <v>3652627</v>
          </cell>
          <cell r="D3" t="str">
            <v>竹内　悠浬</v>
          </cell>
          <cell r="E3" t="str">
            <v>ＣＳＪ</v>
          </cell>
          <cell r="F3">
            <v>3652649</v>
          </cell>
          <cell r="G3" t="str">
            <v>西谷　綾乃</v>
          </cell>
          <cell r="H3" t="str">
            <v>ＣＳＪ</v>
          </cell>
        </row>
        <row r="4">
          <cell r="B4">
            <v>3</v>
          </cell>
          <cell r="C4">
            <v>3652634</v>
          </cell>
          <cell r="D4" t="str">
            <v>上坂　友菜</v>
          </cell>
          <cell r="E4" t="str">
            <v>Ｔｅａｍ１０４</v>
          </cell>
          <cell r="F4">
            <v>3652625</v>
          </cell>
          <cell r="G4" t="str">
            <v>一澤　なお</v>
          </cell>
          <cell r="H4" t="str">
            <v>Ｆｕｎ　ｔｏ　Ｔｅｎｎｉｓ</v>
          </cell>
        </row>
        <row r="5">
          <cell r="B5">
            <v>5</v>
          </cell>
          <cell r="C5">
            <v>3652545</v>
          </cell>
          <cell r="D5" t="str">
            <v>寺田　帆花</v>
          </cell>
          <cell r="E5" t="str">
            <v>Ａｓｃｈ Ｔ．Ａ</v>
          </cell>
          <cell r="F5">
            <v>3652584</v>
          </cell>
          <cell r="G5" t="str">
            <v>林　愛子</v>
          </cell>
          <cell r="H5" t="str">
            <v>Ａｓｃｈ Ｔ．Ａ</v>
          </cell>
        </row>
        <row r="6">
          <cell r="B6">
            <v>7</v>
          </cell>
          <cell r="C6">
            <v>3652645</v>
          </cell>
          <cell r="D6" t="str">
            <v>櫻井　志帆</v>
          </cell>
          <cell r="E6" t="str">
            <v>Ａｓｃｈ Ｔ．Ａ</v>
          </cell>
          <cell r="F6">
            <v>3652674</v>
          </cell>
          <cell r="G6" t="str">
            <v>梛野　光</v>
          </cell>
          <cell r="H6" t="str">
            <v>Ａｓｃｈ Ｔ．Ａ</v>
          </cell>
        </row>
        <row r="7">
          <cell r="B7">
            <v>6</v>
          </cell>
          <cell r="C7">
            <v>3652682</v>
          </cell>
          <cell r="D7" t="str">
            <v>小嶋　ひかり</v>
          </cell>
          <cell r="E7" t="str">
            <v>大洗ビーチＴＣ</v>
          </cell>
          <cell r="F7">
            <v>3652684</v>
          </cell>
          <cell r="G7" t="str">
            <v>白土　真瑚</v>
          </cell>
          <cell r="H7" t="str">
            <v>大洗ビーチＴＣ</v>
          </cell>
        </row>
        <row r="8">
          <cell r="B8">
            <v>4</v>
          </cell>
          <cell r="C8">
            <v>3652670</v>
          </cell>
          <cell r="D8" t="str">
            <v>木村　彩音</v>
          </cell>
          <cell r="E8" t="str">
            <v>ＫＣＪＴＡ</v>
          </cell>
          <cell r="F8">
            <v>3652676</v>
          </cell>
          <cell r="G8" t="str">
            <v>佐藤　亜紀</v>
          </cell>
          <cell r="H8" t="str">
            <v>ＫＣＪＴＡ</v>
          </cell>
        </row>
        <row r="9">
          <cell r="B9">
            <v>2</v>
          </cell>
          <cell r="C9">
            <v>3652669</v>
          </cell>
          <cell r="D9" t="str">
            <v>小野瀬　結愛</v>
          </cell>
          <cell r="E9" t="str">
            <v>ＫＣＪＴＡ</v>
          </cell>
          <cell r="F9">
            <v>3652662</v>
          </cell>
          <cell r="G9" t="str">
            <v>関口　七映</v>
          </cell>
          <cell r="H9" t="str">
            <v>ＫＣＪＴＡ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topLeftCell="A19" zoomScaleNormal="100" zoomScaleSheetLayoutView="100" workbookViewId="0">
      <selection activeCell="M5" sqref="M5:M6"/>
    </sheetView>
  </sheetViews>
  <sheetFormatPr defaultRowHeight="13.5"/>
  <cols>
    <col min="1" max="1" width="16.25" style="189" customWidth="1"/>
    <col min="2" max="2" width="2.75" style="189" customWidth="1"/>
    <col min="3" max="3" width="85" style="189" bestFit="1" customWidth="1"/>
    <col min="4" max="16384" width="9" style="189"/>
  </cols>
  <sheetData>
    <row r="1" spans="1:8" ht="30.75">
      <c r="A1" s="346"/>
      <c r="B1" s="346"/>
      <c r="C1" s="346"/>
    </row>
    <row r="2" spans="1:8" ht="24">
      <c r="A2" s="347">
        <v>2018</v>
      </c>
      <c r="B2" s="347"/>
      <c r="C2" s="347"/>
    </row>
    <row r="3" spans="1:8">
      <c r="A3" s="190"/>
      <c r="B3" s="190"/>
      <c r="C3" s="190"/>
    </row>
    <row r="4" spans="1:8" ht="24">
      <c r="A4" s="348"/>
      <c r="B4" s="348"/>
      <c r="C4" s="348"/>
    </row>
    <row r="5" spans="1:8" ht="24">
      <c r="A5" s="348" t="s">
        <v>287</v>
      </c>
      <c r="B5" s="348"/>
      <c r="C5" s="348"/>
    </row>
    <row r="6" spans="1:8" ht="17.25">
      <c r="A6" s="349" t="s">
        <v>271</v>
      </c>
      <c r="B6" s="349"/>
      <c r="C6" s="349"/>
    </row>
    <row r="7" spans="1:8" ht="17.25">
      <c r="A7" s="350" t="s">
        <v>285</v>
      </c>
      <c r="B7" s="350"/>
      <c r="C7" s="350"/>
      <c r="D7" s="191"/>
      <c r="E7" s="191"/>
      <c r="F7" s="191"/>
      <c r="G7" s="191"/>
      <c r="H7" s="191"/>
    </row>
    <row r="8" spans="1:8" ht="28.5">
      <c r="A8" s="192"/>
      <c r="B8" s="192"/>
      <c r="C8" s="192"/>
    </row>
    <row r="9" spans="1:8">
      <c r="A9" s="193"/>
      <c r="B9" s="193"/>
      <c r="C9" s="194"/>
    </row>
    <row r="10" spans="1:8">
      <c r="A10" s="193"/>
      <c r="B10" s="193"/>
      <c r="C10" s="194"/>
    </row>
    <row r="11" spans="1:8">
      <c r="A11" s="345"/>
      <c r="B11" s="345"/>
      <c r="C11" s="345"/>
    </row>
    <row r="12" spans="1:8">
      <c r="A12" s="193"/>
      <c r="B12" s="193"/>
      <c r="C12" s="193"/>
    </row>
    <row r="13" spans="1:8">
      <c r="A13" s="193"/>
      <c r="B13" s="193"/>
      <c r="C13" s="193"/>
    </row>
    <row r="14" spans="1:8">
      <c r="A14" s="193"/>
      <c r="B14" s="193"/>
      <c r="C14" s="193"/>
    </row>
    <row r="15" spans="1:8" ht="239.25" customHeight="1">
      <c r="A15" s="193"/>
      <c r="B15" s="193"/>
      <c r="C15" s="193"/>
    </row>
    <row r="16" spans="1:8" ht="14.25">
      <c r="D16" s="195"/>
      <c r="E16" s="195"/>
      <c r="F16" s="195"/>
    </row>
    <row r="17" spans="1:4" ht="18.75">
      <c r="A17" s="196" t="s">
        <v>272</v>
      </c>
      <c r="B17" s="197" t="s">
        <v>286</v>
      </c>
      <c r="C17" s="198" t="s">
        <v>288</v>
      </c>
    </row>
    <row r="18" spans="1:4" ht="18.75">
      <c r="A18" s="196"/>
      <c r="B18" s="197"/>
      <c r="C18" s="199" t="s">
        <v>289</v>
      </c>
    </row>
    <row r="19" spans="1:4" ht="18.75">
      <c r="A19" s="196"/>
      <c r="B19" s="197"/>
      <c r="C19" s="200"/>
    </row>
    <row r="20" spans="1:4" ht="18.75">
      <c r="A20" s="196" t="s">
        <v>273</v>
      </c>
      <c r="B20" s="197" t="s">
        <v>286</v>
      </c>
      <c r="C20" s="201" t="s">
        <v>274</v>
      </c>
    </row>
    <row r="21" spans="1:4" ht="18.75" customHeight="1">
      <c r="A21" s="202"/>
      <c r="B21" s="202"/>
      <c r="C21" s="201" t="s">
        <v>275</v>
      </c>
    </row>
    <row r="22" spans="1:4" ht="18.75" customHeight="1">
      <c r="A22" s="202"/>
      <c r="B22" s="202"/>
      <c r="C22" s="201"/>
    </row>
    <row r="23" spans="1:4" ht="18.75">
      <c r="A23" s="196" t="s">
        <v>276</v>
      </c>
      <c r="B23" s="197" t="s">
        <v>286</v>
      </c>
      <c r="C23" s="199" t="s">
        <v>277</v>
      </c>
    </row>
    <row r="24" spans="1:4" ht="18.75">
      <c r="A24" s="196"/>
      <c r="B24" s="197"/>
      <c r="C24" s="199"/>
    </row>
    <row r="25" spans="1:4" ht="18.75">
      <c r="A25" s="196" t="s">
        <v>278</v>
      </c>
      <c r="B25" s="197" t="s">
        <v>286</v>
      </c>
      <c r="C25" s="199" t="s">
        <v>280</v>
      </c>
    </row>
    <row r="26" spans="1:4" ht="18.75">
      <c r="A26" s="196"/>
      <c r="B26" s="197"/>
      <c r="C26" s="199"/>
    </row>
    <row r="27" spans="1:4" ht="18.75">
      <c r="A27" s="196" t="s">
        <v>281</v>
      </c>
      <c r="B27" s="197" t="s">
        <v>286</v>
      </c>
      <c r="C27" s="199" t="s">
        <v>282</v>
      </c>
    </row>
    <row r="28" spans="1:4" ht="18.75">
      <c r="A28" s="203"/>
      <c r="B28" s="204"/>
      <c r="C28" s="205"/>
    </row>
    <row r="29" spans="1:4" ht="18.75">
      <c r="A29" s="196" t="s">
        <v>283</v>
      </c>
      <c r="B29" s="197" t="s">
        <v>279</v>
      </c>
      <c r="C29" s="199" t="s">
        <v>284</v>
      </c>
    </row>
    <row r="30" spans="1:4" ht="18.75">
      <c r="A30" s="196"/>
      <c r="B30" s="197"/>
      <c r="C30" s="199"/>
    </row>
    <row r="31" spans="1:4" ht="18.75">
      <c r="A31" s="196"/>
      <c r="B31" s="197"/>
      <c r="C31" s="199"/>
    </row>
    <row r="32" spans="1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 s="206"/>
    </row>
    <row r="38" spans="4:4">
      <c r="D38" s="206"/>
    </row>
    <row r="39" spans="4:4">
      <c r="D39" s="206"/>
    </row>
  </sheetData>
  <mergeCells count="7">
    <mergeCell ref="A11:C11"/>
    <mergeCell ref="A1:C1"/>
    <mergeCell ref="A2:C2"/>
    <mergeCell ref="A4:C4"/>
    <mergeCell ref="A5:C5"/>
    <mergeCell ref="A6:C6"/>
    <mergeCell ref="A7:C7"/>
  </mergeCells>
  <phoneticPr fontId="2"/>
  <pageMargins left="0.7" right="0.7" top="0.75" bottom="0.75" header="0.3" footer="0.3"/>
  <pageSetup paperSize="9" scale="8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2"/>
  <sheetViews>
    <sheetView view="pageBreakPreview" zoomScaleNormal="100" zoomScaleSheetLayoutView="100" workbookViewId="0">
      <selection activeCell="C7" sqref="C7:C8"/>
    </sheetView>
  </sheetViews>
  <sheetFormatPr defaultRowHeight="13.5"/>
  <cols>
    <col min="1" max="1" width="5" style="4" bestFit="1" customWidth="1"/>
    <col min="2" max="2" width="12.5" style="6" bestFit="1" customWidth="1"/>
    <col min="3" max="3" width="13.375" style="4" bestFit="1" customWidth="1"/>
    <col min="4" max="4" width="2.625" style="4" bestFit="1" customWidth="1"/>
    <col min="5" max="5" width="20.375" style="4" bestFit="1" customWidth="1"/>
    <col min="6" max="6" width="2.625" style="4" bestFit="1" customWidth="1"/>
    <col min="7" max="7" width="8.5" style="26" customWidth="1"/>
    <col min="8" max="11" width="10.75" style="26" bestFit="1" customWidth="1"/>
    <col min="12" max="13" width="5" customWidth="1"/>
    <col min="14" max="14" width="11.5" bestFit="1" customWidth="1"/>
    <col min="15" max="15" width="13.25" bestFit="1" customWidth="1"/>
    <col min="16" max="16" width="2.5" bestFit="1" customWidth="1"/>
    <col min="251" max="252" width="4.5" customWidth="1"/>
    <col min="254" max="254" width="18.75" customWidth="1"/>
    <col min="255" max="255" width="2" customWidth="1"/>
    <col min="256" max="256" width="15.625" customWidth="1"/>
    <col min="257" max="257" width="2.125" customWidth="1"/>
    <col min="258" max="262" width="8.5" customWidth="1"/>
    <col min="263" max="268" width="5" customWidth="1"/>
    <col min="507" max="508" width="4.5" customWidth="1"/>
    <col min="510" max="510" width="18.75" customWidth="1"/>
    <col min="511" max="511" width="2" customWidth="1"/>
    <col min="512" max="512" width="15.625" customWidth="1"/>
    <col min="513" max="513" width="2.125" customWidth="1"/>
    <col min="514" max="518" width="8.5" customWidth="1"/>
    <col min="519" max="524" width="5" customWidth="1"/>
    <col min="763" max="764" width="4.5" customWidth="1"/>
    <col min="766" max="766" width="18.75" customWidth="1"/>
    <col min="767" max="767" width="2" customWidth="1"/>
    <col min="768" max="768" width="15.625" customWidth="1"/>
    <col min="769" max="769" width="2.125" customWidth="1"/>
    <col min="770" max="774" width="8.5" customWidth="1"/>
    <col min="775" max="780" width="5" customWidth="1"/>
    <col min="1019" max="1020" width="4.5" customWidth="1"/>
    <col min="1022" max="1022" width="18.75" customWidth="1"/>
    <col min="1023" max="1023" width="2" customWidth="1"/>
    <col min="1024" max="1024" width="15.625" customWidth="1"/>
    <col min="1025" max="1025" width="2.125" customWidth="1"/>
    <col min="1026" max="1030" width="8.5" customWidth="1"/>
    <col min="1031" max="1036" width="5" customWidth="1"/>
    <col min="1275" max="1276" width="4.5" customWidth="1"/>
    <col min="1278" max="1278" width="18.75" customWidth="1"/>
    <col min="1279" max="1279" width="2" customWidth="1"/>
    <col min="1280" max="1280" width="15.625" customWidth="1"/>
    <col min="1281" max="1281" width="2.125" customWidth="1"/>
    <col min="1282" max="1286" width="8.5" customWidth="1"/>
    <col min="1287" max="1292" width="5" customWidth="1"/>
    <col min="1531" max="1532" width="4.5" customWidth="1"/>
    <col min="1534" max="1534" width="18.75" customWidth="1"/>
    <col min="1535" max="1535" width="2" customWidth="1"/>
    <col min="1536" max="1536" width="15.625" customWidth="1"/>
    <col min="1537" max="1537" width="2.125" customWidth="1"/>
    <col min="1538" max="1542" width="8.5" customWidth="1"/>
    <col min="1543" max="1548" width="5" customWidth="1"/>
    <col min="1787" max="1788" width="4.5" customWidth="1"/>
    <col min="1790" max="1790" width="18.75" customWidth="1"/>
    <col min="1791" max="1791" width="2" customWidth="1"/>
    <col min="1792" max="1792" width="15.625" customWidth="1"/>
    <col min="1793" max="1793" width="2.125" customWidth="1"/>
    <col min="1794" max="1798" width="8.5" customWidth="1"/>
    <col min="1799" max="1804" width="5" customWidth="1"/>
    <col min="2043" max="2044" width="4.5" customWidth="1"/>
    <col min="2046" max="2046" width="18.75" customWidth="1"/>
    <col min="2047" max="2047" width="2" customWidth="1"/>
    <col min="2048" max="2048" width="15.625" customWidth="1"/>
    <col min="2049" max="2049" width="2.125" customWidth="1"/>
    <col min="2050" max="2054" width="8.5" customWidth="1"/>
    <col min="2055" max="2060" width="5" customWidth="1"/>
    <col min="2299" max="2300" width="4.5" customWidth="1"/>
    <col min="2302" max="2302" width="18.75" customWidth="1"/>
    <col min="2303" max="2303" width="2" customWidth="1"/>
    <col min="2304" max="2304" width="15.625" customWidth="1"/>
    <col min="2305" max="2305" width="2.125" customWidth="1"/>
    <col min="2306" max="2310" width="8.5" customWidth="1"/>
    <col min="2311" max="2316" width="5" customWidth="1"/>
    <col min="2555" max="2556" width="4.5" customWidth="1"/>
    <col min="2558" max="2558" width="18.75" customWidth="1"/>
    <col min="2559" max="2559" width="2" customWidth="1"/>
    <col min="2560" max="2560" width="15.625" customWidth="1"/>
    <col min="2561" max="2561" width="2.125" customWidth="1"/>
    <col min="2562" max="2566" width="8.5" customWidth="1"/>
    <col min="2567" max="2572" width="5" customWidth="1"/>
    <col min="2811" max="2812" width="4.5" customWidth="1"/>
    <col min="2814" max="2814" width="18.75" customWidth="1"/>
    <col min="2815" max="2815" width="2" customWidth="1"/>
    <col min="2816" max="2816" width="15.625" customWidth="1"/>
    <col min="2817" max="2817" width="2.125" customWidth="1"/>
    <col min="2818" max="2822" width="8.5" customWidth="1"/>
    <col min="2823" max="2828" width="5" customWidth="1"/>
    <col min="3067" max="3068" width="4.5" customWidth="1"/>
    <col min="3070" max="3070" width="18.75" customWidth="1"/>
    <col min="3071" max="3071" width="2" customWidth="1"/>
    <col min="3072" max="3072" width="15.625" customWidth="1"/>
    <col min="3073" max="3073" width="2.125" customWidth="1"/>
    <col min="3074" max="3078" width="8.5" customWidth="1"/>
    <col min="3079" max="3084" width="5" customWidth="1"/>
    <col min="3323" max="3324" width="4.5" customWidth="1"/>
    <col min="3326" max="3326" width="18.75" customWidth="1"/>
    <col min="3327" max="3327" width="2" customWidth="1"/>
    <col min="3328" max="3328" width="15.625" customWidth="1"/>
    <col min="3329" max="3329" width="2.125" customWidth="1"/>
    <col min="3330" max="3334" width="8.5" customWidth="1"/>
    <col min="3335" max="3340" width="5" customWidth="1"/>
    <col min="3579" max="3580" width="4.5" customWidth="1"/>
    <col min="3582" max="3582" width="18.75" customWidth="1"/>
    <col min="3583" max="3583" width="2" customWidth="1"/>
    <col min="3584" max="3584" width="15.625" customWidth="1"/>
    <col min="3585" max="3585" width="2.125" customWidth="1"/>
    <col min="3586" max="3590" width="8.5" customWidth="1"/>
    <col min="3591" max="3596" width="5" customWidth="1"/>
    <col min="3835" max="3836" width="4.5" customWidth="1"/>
    <col min="3838" max="3838" width="18.75" customWidth="1"/>
    <col min="3839" max="3839" width="2" customWidth="1"/>
    <col min="3840" max="3840" width="15.625" customWidth="1"/>
    <col min="3841" max="3841" width="2.125" customWidth="1"/>
    <col min="3842" max="3846" width="8.5" customWidth="1"/>
    <col min="3847" max="3852" width="5" customWidth="1"/>
    <col min="4091" max="4092" width="4.5" customWidth="1"/>
    <col min="4094" max="4094" width="18.75" customWidth="1"/>
    <col min="4095" max="4095" width="2" customWidth="1"/>
    <col min="4096" max="4096" width="15.625" customWidth="1"/>
    <col min="4097" max="4097" width="2.125" customWidth="1"/>
    <col min="4098" max="4102" width="8.5" customWidth="1"/>
    <col min="4103" max="4108" width="5" customWidth="1"/>
    <col min="4347" max="4348" width="4.5" customWidth="1"/>
    <col min="4350" max="4350" width="18.75" customWidth="1"/>
    <col min="4351" max="4351" width="2" customWidth="1"/>
    <col min="4352" max="4352" width="15.625" customWidth="1"/>
    <col min="4353" max="4353" width="2.125" customWidth="1"/>
    <col min="4354" max="4358" width="8.5" customWidth="1"/>
    <col min="4359" max="4364" width="5" customWidth="1"/>
    <col min="4603" max="4604" width="4.5" customWidth="1"/>
    <col min="4606" max="4606" width="18.75" customWidth="1"/>
    <col min="4607" max="4607" width="2" customWidth="1"/>
    <col min="4608" max="4608" width="15.625" customWidth="1"/>
    <col min="4609" max="4609" width="2.125" customWidth="1"/>
    <col min="4610" max="4614" width="8.5" customWidth="1"/>
    <col min="4615" max="4620" width="5" customWidth="1"/>
    <col min="4859" max="4860" width="4.5" customWidth="1"/>
    <col min="4862" max="4862" width="18.75" customWidth="1"/>
    <col min="4863" max="4863" width="2" customWidth="1"/>
    <col min="4864" max="4864" width="15.625" customWidth="1"/>
    <col min="4865" max="4865" width="2.125" customWidth="1"/>
    <col min="4866" max="4870" width="8.5" customWidth="1"/>
    <col min="4871" max="4876" width="5" customWidth="1"/>
    <col min="5115" max="5116" width="4.5" customWidth="1"/>
    <col min="5118" max="5118" width="18.75" customWidth="1"/>
    <col min="5119" max="5119" width="2" customWidth="1"/>
    <col min="5120" max="5120" width="15.625" customWidth="1"/>
    <col min="5121" max="5121" width="2.125" customWidth="1"/>
    <col min="5122" max="5126" width="8.5" customWidth="1"/>
    <col min="5127" max="5132" width="5" customWidth="1"/>
    <col min="5371" max="5372" width="4.5" customWidth="1"/>
    <col min="5374" max="5374" width="18.75" customWidth="1"/>
    <col min="5375" max="5375" width="2" customWidth="1"/>
    <col min="5376" max="5376" width="15.625" customWidth="1"/>
    <col min="5377" max="5377" width="2.125" customWidth="1"/>
    <col min="5378" max="5382" width="8.5" customWidth="1"/>
    <col min="5383" max="5388" width="5" customWidth="1"/>
    <col min="5627" max="5628" width="4.5" customWidth="1"/>
    <col min="5630" max="5630" width="18.75" customWidth="1"/>
    <col min="5631" max="5631" width="2" customWidth="1"/>
    <col min="5632" max="5632" width="15.625" customWidth="1"/>
    <col min="5633" max="5633" width="2.125" customWidth="1"/>
    <col min="5634" max="5638" width="8.5" customWidth="1"/>
    <col min="5639" max="5644" width="5" customWidth="1"/>
    <col min="5883" max="5884" width="4.5" customWidth="1"/>
    <col min="5886" max="5886" width="18.75" customWidth="1"/>
    <col min="5887" max="5887" width="2" customWidth="1"/>
    <col min="5888" max="5888" width="15.625" customWidth="1"/>
    <col min="5889" max="5889" width="2.125" customWidth="1"/>
    <col min="5890" max="5894" width="8.5" customWidth="1"/>
    <col min="5895" max="5900" width="5" customWidth="1"/>
    <col min="6139" max="6140" width="4.5" customWidth="1"/>
    <col min="6142" max="6142" width="18.75" customWidth="1"/>
    <col min="6143" max="6143" width="2" customWidth="1"/>
    <col min="6144" max="6144" width="15.625" customWidth="1"/>
    <col min="6145" max="6145" width="2.125" customWidth="1"/>
    <col min="6146" max="6150" width="8.5" customWidth="1"/>
    <col min="6151" max="6156" width="5" customWidth="1"/>
    <col min="6395" max="6396" width="4.5" customWidth="1"/>
    <col min="6398" max="6398" width="18.75" customWidth="1"/>
    <col min="6399" max="6399" width="2" customWidth="1"/>
    <col min="6400" max="6400" width="15.625" customWidth="1"/>
    <col min="6401" max="6401" width="2.125" customWidth="1"/>
    <col min="6402" max="6406" width="8.5" customWidth="1"/>
    <col min="6407" max="6412" width="5" customWidth="1"/>
    <col min="6651" max="6652" width="4.5" customWidth="1"/>
    <col min="6654" max="6654" width="18.75" customWidth="1"/>
    <col min="6655" max="6655" width="2" customWidth="1"/>
    <col min="6656" max="6656" width="15.625" customWidth="1"/>
    <col min="6657" max="6657" width="2.125" customWidth="1"/>
    <col min="6658" max="6662" width="8.5" customWidth="1"/>
    <col min="6663" max="6668" width="5" customWidth="1"/>
    <col min="6907" max="6908" width="4.5" customWidth="1"/>
    <col min="6910" max="6910" width="18.75" customWidth="1"/>
    <col min="6911" max="6911" width="2" customWidth="1"/>
    <col min="6912" max="6912" width="15.625" customWidth="1"/>
    <col min="6913" max="6913" width="2.125" customWidth="1"/>
    <col min="6914" max="6918" width="8.5" customWidth="1"/>
    <col min="6919" max="6924" width="5" customWidth="1"/>
    <col min="7163" max="7164" width="4.5" customWidth="1"/>
    <col min="7166" max="7166" width="18.75" customWidth="1"/>
    <col min="7167" max="7167" width="2" customWidth="1"/>
    <col min="7168" max="7168" width="15.625" customWidth="1"/>
    <col min="7169" max="7169" width="2.125" customWidth="1"/>
    <col min="7170" max="7174" width="8.5" customWidth="1"/>
    <col min="7175" max="7180" width="5" customWidth="1"/>
    <col min="7419" max="7420" width="4.5" customWidth="1"/>
    <col min="7422" max="7422" width="18.75" customWidth="1"/>
    <col min="7423" max="7423" width="2" customWidth="1"/>
    <col min="7424" max="7424" width="15.625" customWidth="1"/>
    <col min="7425" max="7425" width="2.125" customWidth="1"/>
    <col min="7426" max="7430" width="8.5" customWidth="1"/>
    <col min="7431" max="7436" width="5" customWidth="1"/>
    <col min="7675" max="7676" width="4.5" customWidth="1"/>
    <col min="7678" max="7678" width="18.75" customWidth="1"/>
    <col min="7679" max="7679" width="2" customWidth="1"/>
    <col min="7680" max="7680" width="15.625" customWidth="1"/>
    <col min="7681" max="7681" width="2.125" customWidth="1"/>
    <col min="7682" max="7686" width="8.5" customWidth="1"/>
    <col min="7687" max="7692" width="5" customWidth="1"/>
    <col min="7931" max="7932" width="4.5" customWidth="1"/>
    <col min="7934" max="7934" width="18.75" customWidth="1"/>
    <col min="7935" max="7935" width="2" customWidth="1"/>
    <col min="7936" max="7936" width="15.625" customWidth="1"/>
    <col min="7937" max="7937" width="2.125" customWidth="1"/>
    <col min="7938" max="7942" width="8.5" customWidth="1"/>
    <col min="7943" max="7948" width="5" customWidth="1"/>
    <col min="8187" max="8188" width="4.5" customWidth="1"/>
    <col min="8190" max="8190" width="18.75" customWidth="1"/>
    <col min="8191" max="8191" width="2" customWidth="1"/>
    <col min="8192" max="8192" width="15.625" customWidth="1"/>
    <col min="8193" max="8193" width="2.125" customWidth="1"/>
    <col min="8194" max="8198" width="8.5" customWidth="1"/>
    <col min="8199" max="8204" width="5" customWidth="1"/>
    <col min="8443" max="8444" width="4.5" customWidth="1"/>
    <col min="8446" max="8446" width="18.75" customWidth="1"/>
    <col min="8447" max="8447" width="2" customWidth="1"/>
    <col min="8448" max="8448" width="15.625" customWidth="1"/>
    <col min="8449" max="8449" width="2.125" customWidth="1"/>
    <col min="8450" max="8454" width="8.5" customWidth="1"/>
    <col min="8455" max="8460" width="5" customWidth="1"/>
    <col min="8699" max="8700" width="4.5" customWidth="1"/>
    <col min="8702" max="8702" width="18.75" customWidth="1"/>
    <col min="8703" max="8703" width="2" customWidth="1"/>
    <col min="8704" max="8704" width="15.625" customWidth="1"/>
    <col min="8705" max="8705" width="2.125" customWidth="1"/>
    <col min="8706" max="8710" width="8.5" customWidth="1"/>
    <col min="8711" max="8716" width="5" customWidth="1"/>
    <col min="8955" max="8956" width="4.5" customWidth="1"/>
    <col min="8958" max="8958" width="18.75" customWidth="1"/>
    <col min="8959" max="8959" width="2" customWidth="1"/>
    <col min="8960" max="8960" width="15.625" customWidth="1"/>
    <col min="8961" max="8961" width="2.125" customWidth="1"/>
    <col min="8962" max="8966" width="8.5" customWidth="1"/>
    <col min="8967" max="8972" width="5" customWidth="1"/>
    <col min="9211" max="9212" width="4.5" customWidth="1"/>
    <col min="9214" max="9214" width="18.75" customWidth="1"/>
    <col min="9215" max="9215" width="2" customWidth="1"/>
    <col min="9216" max="9216" width="15.625" customWidth="1"/>
    <col min="9217" max="9217" width="2.125" customWidth="1"/>
    <col min="9218" max="9222" width="8.5" customWidth="1"/>
    <col min="9223" max="9228" width="5" customWidth="1"/>
    <col min="9467" max="9468" width="4.5" customWidth="1"/>
    <col min="9470" max="9470" width="18.75" customWidth="1"/>
    <col min="9471" max="9471" width="2" customWidth="1"/>
    <col min="9472" max="9472" width="15.625" customWidth="1"/>
    <col min="9473" max="9473" width="2.125" customWidth="1"/>
    <col min="9474" max="9478" width="8.5" customWidth="1"/>
    <col min="9479" max="9484" width="5" customWidth="1"/>
    <col min="9723" max="9724" width="4.5" customWidth="1"/>
    <col min="9726" max="9726" width="18.75" customWidth="1"/>
    <col min="9727" max="9727" width="2" customWidth="1"/>
    <col min="9728" max="9728" width="15.625" customWidth="1"/>
    <col min="9729" max="9729" width="2.125" customWidth="1"/>
    <col min="9730" max="9734" width="8.5" customWidth="1"/>
    <col min="9735" max="9740" width="5" customWidth="1"/>
    <col min="9979" max="9980" width="4.5" customWidth="1"/>
    <col min="9982" max="9982" width="18.75" customWidth="1"/>
    <col min="9983" max="9983" width="2" customWidth="1"/>
    <col min="9984" max="9984" width="15.625" customWidth="1"/>
    <col min="9985" max="9985" width="2.125" customWidth="1"/>
    <col min="9986" max="9990" width="8.5" customWidth="1"/>
    <col min="9991" max="9996" width="5" customWidth="1"/>
    <col min="10235" max="10236" width="4.5" customWidth="1"/>
    <col min="10238" max="10238" width="18.75" customWidth="1"/>
    <col min="10239" max="10239" width="2" customWidth="1"/>
    <col min="10240" max="10240" width="15.625" customWidth="1"/>
    <col min="10241" max="10241" width="2.125" customWidth="1"/>
    <col min="10242" max="10246" width="8.5" customWidth="1"/>
    <col min="10247" max="10252" width="5" customWidth="1"/>
    <col min="10491" max="10492" width="4.5" customWidth="1"/>
    <col min="10494" max="10494" width="18.75" customWidth="1"/>
    <col min="10495" max="10495" width="2" customWidth="1"/>
    <col min="10496" max="10496" width="15.625" customWidth="1"/>
    <col min="10497" max="10497" width="2.125" customWidth="1"/>
    <col min="10498" max="10502" width="8.5" customWidth="1"/>
    <col min="10503" max="10508" width="5" customWidth="1"/>
    <col min="10747" max="10748" width="4.5" customWidth="1"/>
    <col min="10750" max="10750" width="18.75" customWidth="1"/>
    <col min="10751" max="10751" width="2" customWidth="1"/>
    <col min="10752" max="10752" width="15.625" customWidth="1"/>
    <col min="10753" max="10753" width="2.125" customWidth="1"/>
    <col min="10754" max="10758" width="8.5" customWidth="1"/>
    <col min="10759" max="10764" width="5" customWidth="1"/>
    <col min="11003" max="11004" width="4.5" customWidth="1"/>
    <col min="11006" max="11006" width="18.75" customWidth="1"/>
    <col min="11007" max="11007" width="2" customWidth="1"/>
    <col min="11008" max="11008" width="15.625" customWidth="1"/>
    <col min="11009" max="11009" width="2.125" customWidth="1"/>
    <col min="11010" max="11014" width="8.5" customWidth="1"/>
    <col min="11015" max="11020" width="5" customWidth="1"/>
    <col min="11259" max="11260" width="4.5" customWidth="1"/>
    <col min="11262" max="11262" width="18.75" customWidth="1"/>
    <col min="11263" max="11263" width="2" customWidth="1"/>
    <col min="11264" max="11264" width="15.625" customWidth="1"/>
    <col min="11265" max="11265" width="2.125" customWidth="1"/>
    <col min="11266" max="11270" width="8.5" customWidth="1"/>
    <col min="11271" max="11276" width="5" customWidth="1"/>
    <col min="11515" max="11516" width="4.5" customWidth="1"/>
    <col min="11518" max="11518" width="18.75" customWidth="1"/>
    <col min="11519" max="11519" width="2" customWidth="1"/>
    <col min="11520" max="11520" width="15.625" customWidth="1"/>
    <col min="11521" max="11521" width="2.125" customWidth="1"/>
    <col min="11522" max="11526" width="8.5" customWidth="1"/>
    <col min="11527" max="11532" width="5" customWidth="1"/>
    <col min="11771" max="11772" width="4.5" customWidth="1"/>
    <col min="11774" max="11774" width="18.75" customWidth="1"/>
    <col min="11775" max="11775" width="2" customWidth="1"/>
    <col min="11776" max="11776" width="15.625" customWidth="1"/>
    <col min="11777" max="11777" width="2.125" customWidth="1"/>
    <col min="11778" max="11782" width="8.5" customWidth="1"/>
    <col min="11783" max="11788" width="5" customWidth="1"/>
    <col min="12027" max="12028" width="4.5" customWidth="1"/>
    <col min="12030" max="12030" width="18.75" customWidth="1"/>
    <col min="12031" max="12031" width="2" customWidth="1"/>
    <col min="12032" max="12032" width="15.625" customWidth="1"/>
    <col min="12033" max="12033" width="2.125" customWidth="1"/>
    <col min="12034" max="12038" width="8.5" customWidth="1"/>
    <col min="12039" max="12044" width="5" customWidth="1"/>
    <col min="12283" max="12284" width="4.5" customWidth="1"/>
    <col min="12286" max="12286" width="18.75" customWidth="1"/>
    <col min="12287" max="12287" width="2" customWidth="1"/>
    <col min="12288" max="12288" width="15.625" customWidth="1"/>
    <col min="12289" max="12289" width="2.125" customWidth="1"/>
    <col min="12290" max="12294" width="8.5" customWidth="1"/>
    <col min="12295" max="12300" width="5" customWidth="1"/>
    <col min="12539" max="12540" width="4.5" customWidth="1"/>
    <col min="12542" max="12542" width="18.75" customWidth="1"/>
    <col min="12543" max="12543" width="2" customWidth="1"/>
    <col min="12544" max="12544" width="15.625" customWidth="1"/>
    <col min="12545" max="12545" width="2.125" customWidth="1"/>
    <col min="12546" max="12550" width="8.5" customWidth="1"/>
    <col min="12551" max="12556" width="5" customWidth="1"/>
    <col min="12795" max="12796" width="4.5" customWidth="1"/>
    <col min="12798" max="12798" width="18.75" customWidth="1"/>
    <col min="12799" max="12799" width="2" customWidth="1"/>
    <col min="12800" max="12800" width="15.625" customWidth="1"/>
    <col min="12801" max="12801" width="2.125" customWidth="1"/>
    <col min="12802" max="12806" width="8.5" customWidth="1"/>
    <col min="12807" max="12812" width="5" customWidth="1"/>
    <col min="13051" max="13052" width="4.5" customWidth="1"/>
    <col min="13054" max="13054" width="18.75" customWidth="1"/>
    <col min="13055" max="13055" width="2" customWidth="1"/>
    <col min="13056" max="13056" width="15.625" customWidth="1"/>
    <col min="13057" max="13057" width="2.125" customWidth="1"/>
    <col min="13058" max="13062" width="8.5" customWidth="1"/>
    <col min="13063" max="13068" width="5" customWidth="1"/>
    <col min="13307" max="13308" width="4.5" customWidth="1"/>
    <col min="13310" max="13310" width="18.75" customWidth="1"/>
    <col min="13311" max="13311" width="2" customWidth="1"/>
    <col min="13312" max="13312" width="15.625" customWidth="1"/>
    <col min="13313" max="13313" width="2.125" customWidth="1"/>
    <col min="13314" max="13318" width="8.5" customWidth="1"/>
    <col min="13319" max="13324" width="5" customWidth="1"/>
    <col min="13563" max="13564" width="4.5" customWidth="1"/>
    <col min="13566" max="13566" width="18.75" customWidth="1"/>
    <col min="13567" max="13567" width="2" customWidth="1"/>
    <col min="13568" max="13568" width="15.625" customWidth="1"/>
    <col min="13569" max="13569" width="2.125" customWidth="1"/>
    <col min="13570" max="13574" width="8.5" customWidth="1"/>
    <col min="13575" max="13580" width="5" customWidth="1"/>
    <col min="13819" max="13820" width="4.5" customWidth="1"/>
    <col min="13822" max="13822" width="18.75" customWidth="1"/>
    <col min="13823" max="13823" width="2" customWidth="1"/>
    <col min="13824" max="13824" width="15.625" customWidth="1"/>
    <col min="13825" max="13825" width="2.125" customWidth="1"/>
    <col min="13826" max="13830" width="8.5" customWidth="1"/>
    <col min="13831" max="13836" width="5" customWidth="1"/>
    <col min="14075" max="14076" width="4.5" customWidth="1"/>
    <col min="14078" max="14078" width="18.75" customWidth="1"/>
    <col min="14079" max="14079" width="2" customWidth="1"/>
    <col min="14080" max="14080" width="15.625" customWidth="1"/>
    <col min="14081" max="14081" width="2.125" customWidth="1"/>
    <col min="14082" max="14086" width="8.5" customWidth="1"/>
    <col min="14087" max="14092" width="5" customWidth="1"/>
    <col min="14331" max="14332" width="4.5" customWidth="1"/>
    <col min="14334" max="14334" width="18.75" customWidth="1"/>
    <col min="14335" max="14335" width="2" customWidth="1"/>
    <col min="14336" max="14336" width="15.625" customWidth="1"/>
    <col min="14337" max="14337" width="2.125" customWidth="1"/>
    <col min="14338" max="14342" width="8.5" customWidth="1"/>
    <col min="14343" max="14348" width="5" customWidth="1"/>
    <col min="14587" max="14588" width="4.5" customWidth="1"/>
    <col min="14590" max="14590" width="18.75" customWidth="1"/>
    <col min="14591" max="14591" width="2" customWidth="1"/>
    <col min="14592" max="14592" width="15.625" customWidth="1"/>
    <col min="14593" max="14593" width="2.125" customWidth="1"/>
    <col min="14594" max="14598" width="8.5" customWidth="1"/>
    <col min="14599" max="14604" width="5" customWidth="1"/>
    <col min="14843" max="14844" width="4.5" customWidth="1"/>
    <col min="14846" max="14846" width="18.75" customWidth="1"/>
    <col min="14847" max="14847" width="2" customWidth="1"/>
    <col min="14848" max="14848" width="15.625" customWidth="1"/>
    <col min="14849" max="14849" width="2.125" customWidth="1"/>
    <col min="14850" max="14854" width="8.5" customWidth="1"/>
    <col min="14855" max="14860" width="5" customWidth="1"/>
    <col min="15099" max="15100" width="4.5" customWidth="1"/>
    <col min="15102" max="15102" width="18.75" customWidth="1"/>
    <col min="15103" max="15103" width="2" customWidth="1"/>
    <col min="15104" max="15104" width="15.625" customWidth="1"/>
    <col min="15105" max="15105" width="2.125" customWidth="1"/>
    <col min="15106" max="15110" width="8.5" customWidth="1"/>
    <col min="15111" max="15116" width="5" customWidth="1"/>
    <col min="15355" max="15356" width="4.5" customWidth="1"/>
    <col min="15358" max="15358" width="18.75" customWidth="1"/>
    <col min="15359" max="15359" width="2" customWidth="1"/>
    <col min="15360" max="15360" width="15.625" customWidth="1"/>
    <col min="15361" max="15361" width="2.125" customWidth="1"/>
    <col min="15362" max="15366" width="8.5" customWidth="1"/>
    <col min="15367" max="15372" width="5" customWidth="1"/>
    <col min="15611" max="15612" width="4.5" customWidth="1"/>
    <col min="15614" max="15614" width="18.75" customWidth="1"/>
    <col min="15615" max="15615" width="2" customWidth="1"/>
    <col min="15616" max="15616" width="15.625" customWidth="1"/>
    <col min="15617" max="15617" width="2.125" customWidth="1"/>
    <col min="15618" max="15622" width="8.5" customWidth="1"/>
    <col min="15623" max="15628" width="5" customWidth="1"/>
    <col min="15867" max="15868" width="4.5" customWidth="1"/>
    <col min="15870" max="15870" width="18.75" customWidth="1"/>
    <col min="15871" max="15871" width="2" customWidth="1"/>
    <col min="15872" max="15872" width="15.625" customWidth="1"/>
    <col min="15873" max="15873" width="2.125" customWidth="1"/>
    <col min="15874" max="15878" width="8.5" customWidth="1"/>
    <col min="15879" max="15884" width="5" customWidth="1"/>
    <col min="16123" max="16124" width="4.5" customWidth="1"/>
    <col min="16126" max="16126" width="18.75" customWidth="1"/>
    <col min="16127" max="16127" width="2" customWidth="1"/>
    <col min="16128" max="16128" width="15.625" customWidth="1"/>
    <col min="16129" max="16129" width="2.125" customWidth="1"/>
    <col min="16130" max="16134" width="8.5" customWidth="1"/>
    <col min="16135" max="16140" width="5" customWidth="1"/>
  </cols>
  <sheetData>
    <row r="1" spans="1:16" ht="17.25">
      <c r="A1" s="186" t="s">
        <v>261</v>
      </c>
      <c r="B1" s="187"/>
      <c r="C1" s="25"/>
      <c r="D1" s="25"/>
      <c r="E1" s="25"/>
      <c r="F1" s="3"/>
    </row>
    <row r="2" spans="1:16" ht="17.25">
      <c r="A2" s="186" t="s">
        <v>7</v>
      </c>
      <c r="B2" s="187"/>
      <c r="C2" s="25"/>
      <c r="D2" s="25"/>
      <c r="E2" s="25"/>
    </row>
    <row r="3" spans="1:16" ht="14.25">
      <c r="A3" s="1"/>
      <c r="B3" s="24"/>
      <c r="C3" s="25"/>
      <c r="D3" s="25"/>
      <c r="E3" s="25"/>
    </row>
    <row r="4" spans="1:16">
      <c r="G4" s="4">
        <v>1</v>
      </c>
      <c r="H4" s="5" t="s">
        <v>2</v>
      </c>
      <c r="I4" s="5" t="s">
        <v>3</v>
      </c>
      <c r="J4" s="153" t="s">
        <v>4</v>
      </c>
      <c r="K4" s="153" t="s">
        <v>4</v>
      </c>
    </row>
    <row r="5" spans="1:16" ht="13.5" customHeight="1">
      <c r="A5" s="377">
        <v>1</v>
      </c>
      <c r="B5" s="378">
        <f>VLOOKUP(A5,[1]U18BDL!$B$2:$H$17,2,0)</f>
        <v>3604484</v>
      </c>
      <c r="C5" s="378" t="str">
        <f>VLOOKUP(A5,[1]U18BDL!$B$2:$H$17,3,0)</f>
        <v>鯉淵　実生</v>
      </c>
      <c r="D5" s="378" t="s">
        <v>5</v>
      </c>
      <c r="E5" s="378" t="str">
        <f>VLOOKUP(A5,[1]U18BDL!$B$2:$H$17,4,0)</f>
        <v>東洋大牛久高</v>
      </c>
      <c r="F5" s="379" t="s">
        <v>6</v>
      </c>
      <c r="G5" s="132"/>
      <c r="H5" s="132"/>
      <c r="I5" s="124"/>
      <c r="J5" s="124"/>
      <c r="K5" s="124"/>
      <c r="N5" s="378"/>
      <c r="O5" s="378"/>
      <c r="P5" s="378"/>
    </row>
    <row r="6" spans="1:16" ht="13.5" customHeight="1">
      <c r="A6" s="377"/>
      <c r="B6" s="378"/>
      <c r="C6" s="378"/>
      <c r="D6" s="378"/>
      <c r="E6" s="378"/>
      <c r="F6" s="379"/>
      <c r="G6" s="27"/>
      <c r="H6" s="27"/>
      <c r="N6" s="378"/>
      <c r="O6" s="378"/>
      <c r="P6" s="378"/>
    </row>
    <row r="7" spans="1:16" ht="13.5" customHeight="1">
      <c r="A7" s="377"/>
      <c r="B7" s="374">
        <f>VLOOKUP(A5,[1]U18BDL!$B$2:$H$17,5,0)</f>
        <v>3604352</v>
      </c>
      <c r="C7" s="374" t="str">
        <f>VLOOKUP(A5,[1]U18BDL!$B$2:$H$17,6,0)</f>
        <v>齊藤　辰哉</v>
      </c>
      <c r="D7" s="374" t="s">
        <v>5</v>
      </c>
      <c r="E7" s="374" t="str">
        <f>VLOOKUP(A5,[1]U18BDL!$B$2:$H$17,7,0)</f>
        <v>東洋大牛久高</v>
      </c>
      <c r="F7" s="375" t="s">
        <v>6</v>
      </c>
      <c r="G7" s="28"/>
      <c r="H7" s="27"/>
      <c r="N7" s="374"/>
      <c r="O7" s="374"/>
      <c r="P7" s="374"/>
    </row>
    <row r="8" spans="1:16" ht="13.5" customHeight="1">
      <c r="A8" s="377"/>
      <c r="B8" s="374"/>
      <c r="C8" s="374"/>
      <c r="D8" s="374"/>
      <c r="E8" s="374"/>
      <c r="F8" s="375"/>
      <c r="G8" s="29"/>
      <c r="H8" s="30"/>
      <c r="N8" s="374"/>
      <c r="O8" s="374"/>
      <c r="P8" s="374"/>
    </row>
    <row r="9" spans="1:16" ht="13.5" customHeight="1">
      <c r="A9" s="377">
        <v>2</v>
      </c>
      <c r="B9" s="376" t="str">
        <f>VLOOKUP(A9,[1]U18BDL!$B$2:$H$17,2,0)</f>
        <v>Ｂｙｅ</v>
      </c>
      <c r="C9" s="376"/>
      <c r="D9" s="378"/>
      <c r="E9" s="378"/>
      <c r="F9" s="379"/>
      <c r="G9" s="29"/>
      <c r="H9" s="28"/>
      <c r="N9" s="378"/>
      <c r="O9" s="378"/>
      <c r="P9" s="378"/>
    </row>
    <row r="10" spans="1:16" ht="13.5" customHeight="1">
      <c r="A10" s="377"/>
      <c r="B10" s="376"/>
      <c r="C10" s="376"/>
      <c r="D10" s="378"/>
      <c r="E10" s="378"/>
      <c r="F10" s="379"/>
      <c r="G10" s="31"/>
      <c r="H10" s="29"/>
      <c r="N10" s="378"/>
      <c r="O10" s="378"/>
      <c r="P10" s="378"/>
    </row>
    <row r="11" spans="1:16" ht="13.5" customHeight="1">
      <c r="A11" s="377"/>
      <c r="B11" s="376"/>
      <c r="C11" s="376"/>
      <c r="D11" s="374"/>
      <c r="E11" s="374"/>
      <c r="F11" s="375"/>
      <c r="G11" s="32"/>
      <c r="H11" s="29"/>
      <c r="N11" s="374"/>
      <c r="O11" s="374"/>
      <c r="P11" s="374"/>
    </row>
    <row r="12" spans="1:16" ht="13.5" customHeight="1">
      <c r="A12" s="377"/>
      <c r="B12" s="376"/>
      <c r="C12" s="376"/>
      <c r="D12" s="374"/>
      <c r="E12" s="374"/>
      <c r="F12" s="375"/>
      <c r="G12" s="32"/>
      <c r="H12" s="29"/>
      <c r="I12" s="33"/>
      <c r="N12" s="374"/>
      <c r="O12" s="374"/>
      <c r="P12" s="374"/>
    </row>
    <row r="13" spans="1:16" ht="13.5" customHeight="1">
      <c r="A13" s="377">
        <v>3</v>
      </c>
      <c r="B13" s="378">
        <f>VLOOKUP(A13,[1]U18BDL!$B$2:$H$17,2,0)</f>
        <v>3604340</v>
      </c>
      <c r="C13" s="378" t="str">
        <f>VLOOKUP(A13,[1]U18BDL!$B$2:$H$17,3,0)</f>
        <v>林　幹人</v>
      </c>
      <c r="D13" s="378" t="s">
        <v>5</v>
      </c>
      <c r="E13" s="378" t="str">
        <f>VLOOKUP(A13,[1]U18BDL!$B$2:$H$17,4,0)</f>
        <v>霞ヶ浦高</v>
      </c>
      <c r="F13" s="379" t="s">
        <v>6</v>
      </c>
      <c r="G13" s="27"/>
      <c r="H13" s="29"/>
      <c r="I13" s="34"/>
      <c r="N13" s="35"/>
      <c r="O13" s="35"/>
      <c r="P13" s="35"/>
    </row>
    <row r="14" spans="1:16" ht="13.5" customHeight="1">
      <c r="A14" s="377"/>
      <c r="B14" s="378"/>
      <c r="C14" s="378"/>
      <c r="D14" s="378"/>
      <c r="E14" s="378"/>
      <c r="F14" s="379"/>
      <c r="G14" s="36"/>
      <c r="H14" s="29"/>
      <c r="I14" s="37"/>
      <c r="N14" s="35"/>
      <c r="O14" s="35"/>
      <c r="P14" s="35"/>
    </row>
    <row r="15" spans="1:16" ht="13.5" customHeight="1">
      <c r="A15" s="377"/>
      <c r="B15" s="374">
        <f>VLOOKUP(A13,[1]U18BDL!$B$2:$H$17,5,0)</f>
        <v>3604617</v>
      </c>
      <c r="C15" s="374" t="str">
        <f>VLOOKUP(A13,[1]U18BDL!$B$2:$H$17,6,0)</f>
        <v>石井　大暉</v>
      </c>
      <c r="D15" s="374" t="s">
        <v>5</v>
      </c>
      <c r="E15" s="374" t="str">
        <f>VLOOKUP(A13,[1]U18BDL!$B$2:$H$17,7,0)</f>
        <v>霞ヶ浦高</v>
      </c>
      <c r="F15" s="375" t="s">
        <v>6</v>
      </c>
      <c r="G15" s="28"/>
      <c r="H15" s="38"/>
      <c r="I15" s="37"/>
      <c r="N15" s="378"/>
      <c r="O15" s="378"/>
      <c r="P15" s="378"/>
    </row>
    <row r="16" spans="1:16" ht="13.5" customHeight="1">
      <c r="A16" s="377"/>
      <c r="B16" s="374"/>
      <c r="C16" s="374"/>
      <c r="D16" s="374"/>
      <c r="E16" s="374"/>
      <c r="F16" s="375"/>
      <c r="G16" s="29"/>
      <c r="H16" s="39"/>
      <c r="I16" s="37"/>
      <c r="N16" s="378"/>
      <c r="O16" s="378"/>
      <c r="P16" s="378"/>
    </row>
    <row r="17" spans="1:16" ht="13.5" customHeight="1">
      <c r="A17" s="377">
        <v>4</v>
      </c>
      <c r="B17" s="378">
        <f>VLOOKUP(A17,[1]U18BDL!$B$2:$H$17,2,0)</f>
        <v>3604931</v>
      </c>
      <c r="C17" s="378" t="str">
        <f>VLOOKUP(A17,[1]U18BDL!$B$2:$H$17,3,0)</f>
        <v>伊藤　励皇</v>
      </c>
      <c r="D17" s="378" t="s">
        <v>5</v>
      </c>
      <c r="E17" s="378" t="str">
        <f>VLOOKUP(A17,[1]U18BDL!$B$2:$H$17,4,0)</f>
        <v>江学</v>
      </c>
      <c r="F17" s="379" t="s">
        <v>6</v>
      </c>
      <c r="G17" s="29"/>
      <c r="H17" s="27"/>
      <c r="I17" s="37"/>
      <c r="N17" s="374"/>
      <c r="O17" s="374"/>
      <c r="P17" s="374"/>
    </row>
    <row r="18" spans="1:16" ht="13.5" customHeight="1">
      <c r="A18" s="377"/>
      <c r="B18" s="378"/>
      <c r="C18" s="378"/>
      <c r="D18" s="378"/>
      <c r="E18" s="378"/>
      <c r="F18" s="379"/>
      <c r="G18" s="31"/>
      <c r="H18" s="27"/>
      <c r="I18" s="37"/>
      <c r="N18" s="374"/>
      <c r="O18" s="374"/>
      <c r="P18" s="374"/>
    </row>
    <row r="19" spans="1:16" ht="13.5" customHeight="1">
      <c r="A19" s="377"/>
      <c r="B19" s="374">
        <f>VLOOKUP(A17,[1]U18BDL!$B$2:$H$17,5,0)</f>
        <v>3604777</v>
      </c>
      <c r="C19" s="374" t="str">
        <f>VLOOKUP(A17,[1]U18BDL!$B$2:$H$17,6,0)</f>
        <v>増田　淳</v>
      </c>
      <c r="D19" s="374" t="s">
        <v>5</v>
      </c>
      <c r="E19" s="374" t="str">
        <f>VLOOKUP(A17,[1]U18BDL!$B$2:$H$17,7,0)</f>
        <v>江学</v>
      </c>
      <c r="F19" s="375" t="s">
        <v>6</v>
      </c>
      <c r="G19" s="27"/>
      <c r="H19" s="27"/>
      <c r="I19" s="37"/>
      <c r="N19" s="378"/>
      <c r="O19" s="378"/>
      <c r="P19" s="378"/>
    </row>
    <row r="20" spans="1:16" ht="13.5" customHeight="1">
      <c r="A20" s="377"/>
      <c r="B20" s="374"/>
      <c r="C20" s="374"/>
      <c r="D20" s="374"/>
      <c r="E20" s="374"/>
      <c r="F20" s="375"/>
      <c r="G20" s="27"/>
      <c r="H20" s="27"/>
      <c r="I20" s="37"/>
      <c r="J20" s="40"/>
      <c r="N20" s="378"/>
      <c r="O20" s="378"/>
      <c r="P20" s="378"/>
    </row>
    <row r="21" spans="1:16" ht="13.5" customHeight="1">
      <c r="A21" s="377">
        <v>5</v>
      </c>
      <c r="B21" s="378">
        <f>VLOOKUP(A21,[1]U18BDL!$B$2:$H$17,2,0)</f>
        <v>3603807</v>
      </c>
      <c r="C21" s="378" t="str">
        <f>VLOOKUP(A21,[1]U18BDL!$B$2:$H$17,3,0)</f>
        <v>石原　圭起</v>
      </c>
      <c r="D21" s="378" t="s">
        <v>5</v>
      </c>
      <c r="E21" s="378" t="str">
        <f>VLOOKUP(A21,[1]U18BDL!$B$2:$H$17,4,0)</f>
        <v>東洋大牛久高</v>
      </c>
      <c r="F21" s="379" t="s">
        <v>6</v>
      </c>
      <c r="G21" s="27"/>
      <c r="H21" s="27"/>
      <c r="I21" s="37"/>
      <c r="J21" s="34"/>
      <c r="N21" s="374"/>
      <c r="O21" s="374"/>
      <c r="P21" s="374"/>
    </row>
    <row r="22" spans="1:16" ht="13.5" customHeight="1">
      <c r="A22" s="377"/>
      <c r="B22" s="378"/>
      <c r="C22" s="378"/>
      <c r="D22" s="378"/>
      <c r="E22" s="378"/>
      <c r="F22" s="379"/>
      <c r="G22" s="36"/>
      <c r="H22" s="27"/>
      <c r="I22" s="37"/>
      <c r="J22" s="37"/>
      <c r="N22" s="374"/>
      <c r="O22" s="374"/>
      <c r="P22" s="374"/>
    </row>
    <row r="23" spans="1:16" ht="13.5" customHeight="1">
      <c r="A23" s="377"/>
      <c r="B23" s="374">
        <f>VLOOKUP(A21,[1]U18BDL!$B$2:$H$17,5,0)</f>
        <v>3604960</v>
      </c>
      <c r="C23" s="374" t="str">
        <f>VLOOKUP(A21,[1]U18BDL!$B$2:$H$17,6,0)</f>
        <v>福田　優羽</v>
      </c>
      <c r="D23" s="374" t="s">
        <v>5</v>
      </c>
      <c r="E23" s="374" t="str">
        <f>VLOOKUP(A21,[1]U18BDL!$B$2:$H$17,7,0)</f>
        <v>東洋大牛久高</v>
      </c>
      <c r="F23" s="375" t="s">
        <v>6</v>
      </c>
      <c r="G23" s="28"/>
      <c r="H23" s="27"/>
      <c r="I23" s="37"/>
      <c r="J23" s="37"/>
      <c r="N23" s="378"/>
      <c r="O23" s="378"/>
      <c r="P23" s="378"/>
    </row>
    <row r="24" spans="1:16" ht="13.5" customHeight="1">
      <c r="A24" s="377"/>
      <c r="B24" s="374"/>
      <c r="C24" s="374"/>
      <c r="D24" s="374"/>
      <c r="E24" s="374"/>
      <c r="F24" s="375"/>
      <c r="G24" s="29"/>
      <c r="H24" s="41"/>
      <c r="I24" s="37"/>
      <c r="J24" s="37"/>
      <c r="N24" s="378"/>
      <c r="O24" s="378"/>
      <c r="P24" s="378"/>
    </row>
    <row r="25" spans="1:16" ht="13.5" customHeight="1">
      <c r="A25" s="377">
        <v>6</v>
      </c>
      <c r="B25" s="378">
        <f>VLOOKUP(A25,[1]U18BDL!$B$2:$H$17,2,0)</f>
        <v>3604699</v>
      </c>
      <c r="C25" s="378" t="str">
        <f>VLOOKUP(A25,[1]U18BDL!$B$2:$H$17,3,0)</f>
        <v>永野　広志朗</v>
      </c>
      <c r="D25" s="378" t="s">
        <v>5</v>
      </c>
      <c r="E25" s="378" t="str">
        <f>VLOOKUP(A25,[1]U18BDL!$B$2:$H$17,4,0)</f>
        <v>守谷ＴＣ</v>
      </c>
      <c r="F25" s="379" t="s">
        <v>6</v>
      </c>
      <c r="G25" s="29"/>
      <c r="H25" s="28"/>
      <c r="I25" s="37"/>
      <c r="J25" s="37"/>
      <c r="N25" s="374"/>
      <c r="O25" s="374"/>
      <c r="P25" s="374"/>
    </row>
    <row r="26" spans="1:16" ht="13.5" customHeight="1">
      <c r="A26" s="377"/>
      <c r="B26" s="378"/>
      <c r="C26" s="378"/>
      <c r="D26" s="378"/>
      <c r="E26" s="378"/>
      <c r="F26" s="379"/>
      <c r="G26" s="31"/>
      <c r="H26" s="29"/>
      <c r="I26" s="37"/>
      <c r="J26" s="37"/>
      <c r="N26" s="374"/>
      <c r="O26" s="374"/>
      <c r="P26" s="374"/>
    </row>
    <row r="27" spans="1:16" ht="13.5" customHeight="1">
      <c r="A27" s="377"/>
      <c r="B27" s="374">
        <f>VLOOKUP(A25,[1]U18BDL!$B$2:$H$17,5,0)</f>
        <v>3604989</v>
      </c>
      <c r="C27" s="374" t="str">
        <f>VLOOKUP(A25,[1]U18BDL!$B$2:$H$17,6,0)</f>
        <v>伊原　克泰</v>
      </c>
      <c r="D27" s="374" t="s">
        <v>5</v>
      </c>
      <c r="E27" s="374" t="str">
        <f>VLOOKUP(A25,[1]U18BDL!$B$2:$H$17,7,0)</f>
        <v>守谷ＴＣ</v>
      </c>
      <c r="F27" s="375" t="s">
        <v>6</v>
      </c>
      <c r="G27" s="32"/>
      <c r="H27" s="29"/>
      <c r="I27" s="37"/>
      <c r="J27" s="37"/>
      <c r="N27" s="378"/>
      <c r="O27" s="378"/>
      <c r="P27" s="378"/>
    </row>
    <row r="28" spans="1:16" ht="13.5" customHeight="1">
      <c r="A28" s="377"/>
      <c r="B28" s="374"/>
      <c r="C28" s="374"/>
      <c r="D28" s="374"/>
      <c r="E28" s="374"/>
      <c r="F28" s="375"/>
      <c r="G28" s="32"/>
      <c r="H28" s="29"/>
      <c r="I28" s="40"/>
      <c r="J28" s="42"/>
      <c r="N28" s="378"/>
      <c r="O28" s="378"/>
      <c r="P28" s="378"/>
    </row>
    <row r="29" spans="1:16" ht="13.5" customHeight="1">
      <c r="A29" s="377">
        <v>7</v>
      </c>
      <c r="B29" s="378">
        <f>VLOOKUP(A29,[1]U18BDL!$B$2:$H$17,2,0)</f>
        <v>3604885</v>
      </c>
      <c r="C29" s="378" t="str">
        <f>VLOOKUP(A29,[1]U18BDL!$B$2:$H$17,3,0)</f>
        <v>林　亮介</v>
      </c>
      <c r="D29" s="378" t="s">
        <v>5</v>
      </c>
      <c r="E29" s="378" t="str">
        <f>VLOOKUP(A29,[1]U18BDL!$B$2:$H$17,4,0)</f>
        <v>Ａｓｃｈ Ｔ．Ａ</v>
      </c>
      <c r="F29" s="379" t="s">
        <v>6</v>
      </c>
      <c r="G29" s="27"/>
      <c r="H29" s="29"/>
      <c r="J29" s="37"/>
      <c r="N29" s="374"/>
      <c r="O29" s="374"/>
      <c r="P29" s="374"/>
    </row>
    <row r="30" spans="1:16" ht="13.5" customHeight="1">
      <c r="A30" s="377"/>
      <c r="B30" s="378"/>
      <c r="C30" s="378"/>
      <c r="D30" s="378"/>
      <c r="E30" s="378"/>
      <c r="F30" s="379"/>
      <c r="G30" s="36"/>
      <c r="H30" s="29"/>
      <c r="J30" s="37"/>
      <c r="N30" s="374"/>
      <c r="O30" s="374"/>
      <c r="P30" s="374"/>
    </row>
    <row r="31" spans="1:16" ht="13.5" customHeight="1">
      <c r="A31" s="377"/>
      <c r="B31" s="374">
        <f>VLOOKUP(A29,[1]U18BDL!$B$2:$H$17,5,0)</f>
        <v>3604463</v>
      </c>
      <c r="C31" s="374" t="str">
        <f>VLOOKUP(A29,[1]U18BDL!$B$2:$H$17,6,0)</f>
        <v>武田　翔馬</v>
      </c>
      <c r="D31" s="374" t="s">
        <v>5</v>
      </c>
      <c r="E31" s="374" t="str">
        <f>VLOOKUP(A29,[1]U18BDL!$B$2:$H$17,7,0)</f>
        <v>Ａｓｃｈ Ｔ．Ａ</v>
      </c>
      <c r="F31" s="375" t="s">
        <v>6</v>
      </c>
      <c r="G31" s="28"/>
      <c r="H31" s="38"/>
      <c r="J31" s="37"/>
    </row>
    <row r="32" spans="1:16" ht="13.5" customHeight="1">
      <c r="A32" s="377"/>
      <c r="B32" s="374"/>
      <c r="C32" s="374"/>
      <c r="D32" s="374"/>
      <c r="E32" s="374"/>
      <c r="F32" s="375"/>
      <c r="G32" s="29"/>
      <c r="H32" s="43"/>
      <c r="J32" s="37"/>
    </row>
    <row r="33" spans="1:16" ht="13.5" customHeight="1">
      <c r="A33" s="377">
        <v>8</v>
      </c>
      <c r="B33" s="378">
        <f>VLOOKUP(A33,[1]U18BDL!$B$2:$H$17,2,0)</f>
        <v>3604839</v>
      </c>
      <c r="C33" s="378" t="str">
        <f>VLOOKUP(A33,[1]U18BDL!$B$2:$H$17,3,0)</f>
        <v>吉田　響介</v>
      </c>
      <c r="D33" s="378" t="s">
        <v>5</v>
      </c>
      <c r="E33" s="378" t="str">
        <f>VLOOKUP(A33,[1]U18BDL!$B$2:$H$17,4,0)</f>
        <v>霞ヶ浦高</v>
      </c>
      <c r="F33" s="379" t="s">
        <v>6</v>
      </c>
      <c r="G33" s="29"/>
      <c r="H33" s="27"/>
      <c r="J33" s="37"/>
    </row>
    <row r="34" spans="1:16" ht="10.5" customHeight="1">
      <c r="A34" s="377"/>
      <c r="B34" s="378"/>
      <c r="C34" s="378"/>
      <c r="D34" s="378"/>
      <c r="E34" s="378"/>
      <c r="F34" s="379"/>
      <c r="G34" s="31"/>
      <c r="H34" s="27"/>
      <c r="J34" s="37"/>
    </row>
    <row r="35" spans="1:16" ht="10.5" customHeight="1">
      <c r="A35" s="377"/>
      <c r="B35" s="374">
        <f>VLOOKUP(A33,[1]U18BDL!$B$2:$H$17,5,0)</f>
        <v>3604250</v>
      </c>
      <c r="C35" s="374" t="str">
        <f>VLOOKUP(A33,[1]U18BDL!$B$2:$H$17,6,0)</f>
        <v>河野　泰之</v>
      </c>
      <c r="D35" s="374" t="s">
        <v>5</v>
      </c>
      <c r="E35" s="374" t="str">
        <f>VLOOKUP(A33,[1]U18BDL!$B$2:$H$17,7,0)</f>
        <v>東洋大牛久高</v>
      </c>
      <c r="F35" s="375" t="s">
        <v>6</v>
      </c>
      <c r="G35" s="27"/>
      <c r="H35" s="27"/>
      <c r="J35" s="37"/>
    </row>
    <row r="36" spans="1:16" ht="10.5" customHeight="1">
      <c r="A36" s="377"/>
      <c r="B36" s="374"/>
      <c r="C36" s="374"/>
      <c r="D36" s="374"/>
      <c r="E36" s="374"/>
      <c r="F36" s="375"/>
      <c r="G36" s="27"/>
      <c r="H36" s="27"/>
      <c r="J36" s="37"/>
      <c r="K36" s="40"/>
    </row>
    <row r="37" spans="1:16" ht="10.5" customHeight="1">
      <c r="A37" s="377">
        <v>9</v>
      </c>
      <c r="B37" s="378">
        <f>VLOOKUP(A37,[1]U18BDL!$B$2:$H$17,2,0)</f>
        <v>3604820</v>
      </c>
      <c r="C37" s="378" t="str">
        <f>VLOOKUP(A37,[1]U18BDL!$B$2:$H$17,3,0)</f>
        <v>豊田　風人</v>
      </c>
      <c r="D37" s="378" t="s">
        <v>5</v>
      </c>
      <c r="E37" s="378" t="str">
        <f>VLOOKUP(A37,[1]U18BDL!$B$2:$H$17,4,0)</f>
        <v>土日中</v>
      </c>
      <c r="F37" s="379" t="s">
        <v>6</v>
      </c>
      <c r="G37" s="27"/>
      <c r="H37" s="27"/>
      <c r="J37" s="37"/>
      <c r="K37" s="44"/>
      <c r="L37" s="23"/>
    </row>
    <row r="38" spans="1:16" ht="10.5" customHeight="1">
      <c r="A38" s="377"/>
      <c r="B38" s="378"/>
      <c r="C38" s="378"/>
      <c r="D38" s="378"/>
      <c r="E38" s="378"/>
      <c r="F38" s="379"/>
      <c r="G38" s="36"/>
      <c r="H38" s="27"/>
      <c r="J38" s="37"/>
      <c r="K38" s="45"/>
      <c r="L38" s="23"/>
    </row>
    <row r="39" spans="1:16" ht="10.5" customHeight="1">
      <c r="A39" s="377"/>
      <c r="B39" s="374">
        <f>VLOOKUP(A37,[1]U18BDL!$B$2:$H$17,5,0)</f>
        <v>3604141</v>
      </c>
      <c r="C39" s="374" t="str">
        <f>VLOOKUP(A37,[1]U18BDL!$B$2:$H$17,6,0)</f>
        <v>中野　太悟</v>
      </c>
      <c r="D39" s="374" t="s">
        <v>5</v>
      </c>
      <c r="E39" s="374" t="str">
        <f>VLOOKUP(A37,[1]U18BDL!$B$2:$H$17,7,0)</f>
        <v>守谷ＴＣ</v>
      </c>
      <c r="F39" s="375" t="s">
        <v>6</v>
      </c>
      <c r="G39" s="28"/>
      <c r="H39" s="27"/>
      <c r="J39" s="37"/>
      <c r="K39" s="45"/>
      <c r="L39" s="23"/>
    </row>
    <row r="40" spans="1:16" ht="10.5" customHeight="1">
      <c r="A40" s="377"/>
      <c r="B40" s="374"/>
      <c r="C40" s="374"/>
      <c r="D40" s="374"/>
      <c r="E40" s="374"/>
      <c r="F40" s="375"/>
      <c r="G40" s="29"/>
      <c r="H40" s="41"/>
      <c r="J40" s="37"/>
      <c r="K40" s="45"/>
      <c r="L40" s="23"/>
    </row>
    <row r="41" spans="1:16" ht="10.5" customHeight="1">
      <c r="A41" s="377">
        <v>10</v>
      </c>
      <c r="B41" s="378">
        <f>VLOOKUP(A41,[1]U18BDL!$B$2:$H$17,2,0)</f>
        <v>3604487</v>
      </c>
      <c r="C41" s="378" t="str">
        <f>VLOOKUP(A41,[1]U18BDL!$B$2:$H$17,3,0)</f>
        <v>木下　大誠</v>
      </c>
      <c r="D41" s="378" t="s">
        <v>5</v>
      </c>
      <c r="E41" s="378" t="str">
        <f>VLOOKUP(A41,[1]U18BDL!$B$2:$H$17,4,0)</f>
        <v>ＮＦＳＣ</v>
      </c>
      <c r="F41" s="379" t="s">
        <v>6</v>
      </c>
      <c r="G41" s="29"/>
      <c r="H41" s="28"/>
      <c r="J41" s="37"/>
      <c r="K41" s="45"/>
      <c r="L41" s="23"/>
    </row>
    <row r="42" spans="1:16" ht="10.5" customHeight="1">
      <c r="A42" s="377"/>
      <c r="B42" s="378"/>
      <c r="C42" s="378"/>
      <c r="D42" s="378"/>
      <c r="E42" s="378"/>
      <c r="F42" s="379"/>
      <c r="G42" s="31"/>
      <c r="H42" s="29"/>
      <c r="J42" s="37"/>
      <c r="K42" s="45"/>
      <c r="L42" s="23"/>
    </row>
    <row r="43" spans="1:16" ht="10.5" customHeight="1">
      <c r="A43" s="377"/>
      <c r="B43" s="374">
        <f>VLOOKUP(A41,[1]U18BDL!$B$2:$H$17,5,0)</f>
        <v>3604761</v>
      </c>
      <c r="C43" s="374" t="str">
        <f>VLOOKUP(A41,[1]U18BDL!$B$2:$H$17,6,0)</f>
        <v>和田　洸</v>
      </c>
      <c r="D43" s="374" t="s">
        <v>5</v>
      </c>
      <c r="E43" s="374" t="str">
        <f>VLOOKUP(A41,[1]U18BDL!$B$2:$H$17,7,0)</f>
        <v>ＮＦＳＣ</v>
      </c>
      <c r="F43" s="375" t="s">
        <v>6</v>
      </c>
      <c r="G43" s="27"/>
      <c r="H43" s="29"/>
      <c r="J43" s="37"/>
      <c r="K43" s="45"/>
      <c r="L43" s="23"/>
    </row>
    <row r="44" spans="1:16" ht="10.5" customHeight="1">
      <c r="A44" s="377"/>
      <c r="B44" s="374"/>
      <c r="C44" s="374"/>
      <c r="D44" s="374"/>
      <c r="E44" s="374"/>
      <c r="F44" s="375"/>
      <c r="G44" s="27"/>
      <c r="H44" s="29"/>
      <c r="I44" s="40"/>
      <c r="J44" s="37"/>
      <c r="K44" s="45"/>
      <c r="L44" s="23"/>
      <c r="N44" s="46"/>
      <c r="O44" s="46"/>
      <c r="P44" s="46"/>
    </row>
    <row r="45" spans="1:16" ht="10.5" customHeight="1">
      <c r="A45" s="377">
        <v>11</v>
      </c>
      <c r="B45" s="378">
        <f>VLOOKUP(A45,[1]U18BDL!$B$2:$H$17,2,0)</f>
        <v>3604866</v>
      </c>
      <c r="C45" s="378" t="str">
        <f>VLOOKUP(A45,[1]U18BDL!$B$2:$H$17,3,0)</f>
        <v>井上　都央</v>
      </c>
      <c r="D45" s="378" t="s">
        <v>5</v>
      </c>
      <c r="E45" s="378" t="str">
        <f>VLOOKUP(A45,[1]U18BDL!$B$2:$H$17,4,0)</f>
        <v>東洋大牛久高</v>
      </c>
      <c r="F45" s="379" t="s">
        <v>6</v>
      </c>
      <c r="G45" s="27"/>
      <c r="H45" s="29"/>
      <c r="I45" s="34"/>
      <c r="J45" s="37"/>
      <c r="K45" s="45"/>
      <c r="L45" s="23"/>
    </row>
    <row r="46" spans="1:16" ht="10.5" customHeight="1">
      <c r="A46" s="377"/>
      <c r="B46" s="378"/>
      <c r="C46" s="378"/>
      <c r="D46" s="378"/>
      <c r="E46" s="378"/>
      <c r="F46" s="379"/>
      <c r="G46" s="36"/>
      <c r="H46" s="29"/>
      <c r="I46" s="47"/>
      <c r="J46" s="37"/>
      <c r="K46" s="45"/>
      <c r="L46" s="23"/>
    </row>
    <row r="47" spans="1:16" ht="10.5" customHeight="1">
      <c r="A47" s="377"/>
      <c r="B47" s="374">
        <f>VLOOKUP(A45,[1]U18BDL!$B$2:$H$17,5,0)</f>
        <v>3604968</v>
      </c>
      <c r="C47" s="374" t="str">
        <f>VLOOKUP(A45,[1]U18BDL!$B$2:$H$17,6,0)</f>
        <v>岡田　光</v>
      </c>
      <c r="D47" s="374" t="s">
        <v>5</v>
      </c>
      <c r="E47" s="374" t="str">
        <f>VLOOKUP(A45,[1]U18BDL!$B$2:$H$17,7,0)</f>
        <v>東洋大牛久高</v>
      </c>
      <c r="F47" s="375" t="s">
        <v>110</v>
      </c>
      <c r="G47" s="28"/>
      <c r="H47" s="38"/>
      <c r="I47" s="37"/>
      <c r="J47" s="37"/>
      <c r="K47" s="45"/>
      <c r="L47" s="23"/>
    </row>
    <row r="48" spans="1:16" ht="10.5" customHeight="1">
      <c r="A48" s="377"/>
      <c r="B48" s="374"/>
      <c r="C48" s="374"/>
      <c r="D48" s="374"/>
      <c r="E48" s="374"/>
      <c r="F48" s="375"/>
      <c r="G48" s="29"/>
      <c r="H48" s="43"/>
      <c r="I48" s="37"/>
      <c r="J48" s="37"/>
      <c r="K48" s="45"/>
      <c r="L48" s="23"/>
    </row>
    <row r="49" spans="1:12" ht="10.5" customHeight="1">
      <c r="A49" s="377">
        <v>12</v>
      </c>
      <c r="B49" s="378">
        <f>VLOOKUP(A49,[1]U18BDL!$B$2:$H$17,2,0)</f>
        <v>3604403</v>
      </c>
      <c r="C49" s="378" t="str">
        <f>VLOOKUP(A49,[1]U18BDL!$B$2:$H$17,3,0)</f>
        <v>鈴木　尚也</v>
      </c>
      <c r="D49" s="378" t="s">
        <v>5</v>
      </c>
      <c r="E49" s="378" t="str">
        <f>VLOOKUP(A49,[1]U18BDL!$B$2:$H$17,4,0)</f>
        <v>ＣＳＪ</v>
      </c>
      <c r="F49" s="379" t="s">
        <v>6</v>
      </c>
      <c r="G49" s="29"/>
      <c r="H49" s="27"/>
      <c r="I49" s="37"/>
      <c r="J49" s="37"/>
      <c r="K49" s="45"/>
      <c r="L49" s="23"/>
    </row>
    <row r="50" spans="1:12" ht="10.5" customHeight="1">
      <c r="A50" s="377"/>
      <c r="B50" s="378"/>
      <c r="C50" s="378"/>
      <c r="D50" s="378"/>
      <c r="E50" s="378"/>
      <c r="F50" s="379"/>
      <c r="G50" s="31"/>
      <c r="H50" s="27"/>
      <c r="I50" s="37"/>
      <c r="J50" s="37"/>
      <c r="K50" s="45"/>
      <c r="L50" s="23"/>
    </row>
    <row r="51" spans="1:12" ht="10.5" customHeight="1">
      <c r="A51" s="377"/>
      <c r="B51" s="374">
        <f>VLOOKUP(A49,[1]U18BDL!$B$2:$H$17,5,0)</f>
        <v>3604605</v>
      </c>
      <c r="C51" s="374" t="str">
        <f>VLOOKUP(A49,[1]U18BDL!$B$2:$H$17,6,0)</f>
        <v>土肥　幸暉</v>
      </c>
      <c r="D51" s="374" t="s">
        <v>5</v>
      </c>
      <c r="E51" s="374" t="str">
        <f>VLOOKUP(A49,[1]U18BDL!$B$2:$H$17,7,0)</f>
        <v>ＣＳＪ</v>
      </c>
      <c r="F51" s="375" t="s">
        <v>6</v>
      </c>
      <c r="G51" s="27"/>
      <c r="H51" s="27"/>
      <c r="I51" s="37"/>
      <c r="J51" s="37"/>
      <c r="K51" s="45"/>
      <c r="L51" s="23"/>
    </row>
    <row r="52" spans="1:12" ht="10.5" customHeight="1">
      <c r="A52" s="377"/>
      <c r="B52" s="374"/>
      <c r="C52" s="374"/>
      <c r="D52" s="374"/>
      <c r="E52" s="374"/>
      <c r="F52" s="375"/>
      <c r="G52" s="27"/>
      <c r="H52" s="27"/>
      <c r="I52" s="37"/>
      <c r="J52" s="48"/>
      <c r="K52" s="45"/>
      <c r="L52" s="23"/>
    </row>
    <row r="53" spans="1:12" ht="10.5" customHeight="1">
      <c r="A53" s="377">
        <v>13</v>
      </c>
      <c r="B53" s="378">
        <f>VLOOKUP(A53,[1]U18BDL!$B$2:$H$17,2,0)</f>
        <v>3604334</v>
      </c>
      <c r="C53" s="378" t="str">
        <f>VLOOKUP(A53,[1]U18BDL!$B$2:$H$17,3,0)</f>
        <v>佐藤　大心</v>
      </c>
      <c r="D53" s="378" t="s">
        <v>5</v>
      </c>
      <c r="E53" s="378" t="str">
        <f>VLOOKUP(A53,[1]U18BDL!$B$2:$H$17,4,0)</f>
        <v>ＮＦＳＣ</v>
      </c>
      <c r="F53" s="379" t="s">
        <v>6</v>
      </c>
      <c r="G53" s="27"/>
      <c r="H53" s="27"/>
      <c r="I53" s="37"/>
      <c r="K53" s="45"/>
      <c r="L53" s="23"/>
    </row>
    <row r="54" spans="1:12" ht="10.5" customHeight="1">
      <c r="A54" s="377"/>
      <c r="B54" s="378"/>
      <c r="C54" s="378"/>
      <c r="D54" s="378"/>
      <c r="E54" s="378"/>
      <c r="F54" s="379"/>
      <c r="G54" s="27"/>
      <c r="H54" s="27"/>
      <c r="I54" s="37"/>
      <c r="K54" s="45"/>
      <c r="L54" s="23"/>
    </row>
    <row r="55" spans="1:12" ht="10.5" customHeight="1">
      <c r="A55" s="377"/>
      <c r="B55" s="374">
        <f>VLOOKUP(A53,[1]U18BDL!$B$2:$H$17,5,0)</f>
        <v>3604947</v>
      </c>
      <c r="C55" s="374" t="str">
        <f>VLOOKUP(A53,[1]U18BDL!$B$2:$H$17,6,0)</f>
        <v>宮原　優也</v>
      </c>
      <c r="D55" s="374" t="s">
        <v>5</v>
      </c>
      <c r="E55" s="374" t="str">
        <f>VLOOKUP(A53,[1]U18BDL!$B$2:$H$17,7,0)</f>
        <v>ＮＦＳＣ</v>
      </c>
      <c r="F55" s="375" t="s">
        <v>6</v>
      </c>
      <c r="G55" s="28"/>
      <c r="H55" s="27"/>
      <c r="I55" s="37"/>
      <c r="K55" s="45"/>
      <c r="L55" s="23"/>
    </row>
    <row r="56" spans="1:12" ht="10.5" customHeight="1">
      <c r="A56" s="377"/>
      <c r="B56" s="374"/>
      <c r="C56" s="374"/>
      <c r="D56" s="374"/>
      <c r="E56" s="374"/>
      <c r="F56" s="375"/>
      <c r="G56" s="29"/>
      <c r="H56" s="41"/>
      <c r="I56" s="37"/>
      <c r="K56" s="45"/>
      <c r="L56" s="23"/>
    </row>
    <row r="57" spans="1:12" ht="10.5" customHeight="1">
      <c r="A57" s="377">
        <v>14</v>
      </c>
      <c r="B57" s="378">
        <f>VLOOKUP(A57,[1]U18BDL!$B$2:$H$17,2,0)</f>
        <v>3604432</v>
      </c>
      <c r="C57" s="378" t="str">
        <f>VLOOKUP(A57,[1]U18BDL!$B$2:$H$17,3,0)</f>
        <v>川島　光喜</v>
      </c>
      <c r="D57" s="378" t="s">
        <v>5</v>
      </c>
      <c r="E57" s="378" t="str">
        <f>VLOOKUP(A57,[1]U18BDL!$B$2:$H$17,4,0)</f>
        <v>エースＴＡ</v>
      </c>
      <c r="F57" s="379" t="s">
        <v>6</v>
      </c>
      <c r="G57" s="29"/>
      <c r="H57" s="28"/>
      <c r="I57" s="37"/>
      <c r="K57" s="45"/>
      <c r="L57" s="23"/>
    </row>
    <row r="58" spans="1:12" ht="10.5" customHeight="1">
      <c r="A58" s="377"/>
      <c r="B58" s="378"/>
      <c r="C58" s="378"/>
      <c r="D58" s="378"/>
      <c r="E58" s="378"/>
      <c r="F58" s="379"/>
      <c r="G58" s="31"/>
      <c r="H58" s="29"/>
      <c r="I58" s="37"/>
      <c r="K58" s="45"/>
      <c r="L58" s="23"/>
    </row>
    <row r="59" spans="1:12" ht="10.5" customHeight="1">
      <c r="A59" s="377"/>
      <c r="B59" s="374">
        <f>VLOOKUP(A57,[1]U18BDL!$B$2:$H$17,5,0)</f>
        <v>3604928</v>
      </c>
      <c r="C59" s="374" t="str">
        <f>VLOOKUP(A57,[1]U18BDL!$B$2:$H$17,6,0)</f>
        <v>笠原　拓真</v>
      </c>
      <c r="D59" s="374" t="s">
        <v>111</v>
      </c>
      <c r="E59" s="374" t="str">
        <f>VLOOKUP(A57,[1]U18BDL!$B$2:$H$17,7,0)</f>
        <v>エースＴＡ</v>
      </c>
      <c r="F59" s="375" t="s">
        <v>6</v>
      </c>
      <c r="G59" s="32"/>
      <c r="H59" s="29"/>
      <c r="I59" s="37"/>
      <c r="K59" s="45"/>
      <c r="L59" s="23"/>
    </row>
    <row r="60" spans="1:12" ht="10.5" customHeight="1">
      <c r="A60" s="377"/>
      <c r="B60" s="374"/>
      <c r="C60" s="374"/>
      <c r="D60" s="374"/>
      <c r="E60" s="374"/>
      <c r="F60" s="375"/>
      <c r="G60" s="32"/>
      <c r="H60" s="29"/>
      <c r="I60" s="48"/>
      <c r="K60" s="45"/>
      <c r="L60" s="23"/>
    </row>
    <row r="61" spans="1:12" ht="10.5" customHeight="1">
      <c r="A61" s="377">
        <v>15</v>
      </c>
      <c r="B61" s="376" t="str">
        <f>VLOOKUP(A61,[1]U18BDL!$B$2:$H$17,2,0)</f>
        <v>Ｂｙｅ</v>
      </c>
      <c r="C61" s="376"/>
      <c r="D61" s="378"/>
      <c r="E61" s="378"/>
      <c r="F61" s="379"/>
      <c r="G61" s="27"/>
      <c r="H61" s="29"/>
      <c r="K61" s="45"/>
      <c r="L61" s="23"/>
    </row>
    <row r="62" spans="1:12" ht="10.5" customHeight="1">
      <c r="A62" s="377"/>
      <c r="B62" s="376"/>
      <c r="C62" s="376"/>
      <c r="D62" s="378"/>
      <c r="E62" s="378"/>
      <c r="F62" s="379"/>
      <c r="G62" s="36"/>
      <c r="H62" s="29"/>
      <c r="K62" s="45"/>
      <c r="L62" s="23"/>
    </row>
    <row r="63" spans="1:12" ht="10.5" customHeight="1">
      <c r="A63" s="377"/>
      <c r="B63" s="376"/>
      <c r="C63" s="376"/>
      <c r="D63" s="374"/>
      <c r="E63" s="374"/>
      <c r="F63" s="375"/>
      <c r="G63" s="28"/>
      <c r="H63" s="38"/>
      <c r="K63" s="45"/>
      <c r="L63" s="23"/>
    </row>
    <row r="64" spans="1:12" ht="10.5" customHeight="1">
      <c r="A64" s="377"/>
      <c r="B64" s="376"/>
      <c r="C64" s="376"/>
      <c r="D64" s="374"/>
      <c r="E64" s="374"/>
      <c r="F64" s="375"/>
      <c r="G64" s="29"/>
      <c r="H64" s="43"/>
      <c r="K64" s="45"/>
      <c r="L64" s="23"/>
    </row>
    <row r="65" spans="1:12" ht="10.5" customHeight="1">
      <c r="A65" s="377">
        <v>16</v>
      </c>
      <c r="B65" s="378">
        <f>VLOOKUP(A65,[1]U18BDL!$B$2:$H$17,2,0)</f>
        <v>3604941</v>
      </c>
      <c r="C65" s="378" t="str">
        <f>VLOOKUP(A65,[1]U18BDL!$B$2:$H$17,3,0)</f>
        <v>川井　隆成</v>
      </c>
      <c r="D65" s="378" t="s">
        <v>77</v>
      </c>
      <c r="E65" s="378" t="str">
        <f>VLOOKUP(A65,[1]U18BDL!$B$2:$H$17,4,0)</f>
        <v>霞ヶ浦高</v>
      </c>
      <c r="F65" s="379" t="s">
        <v>6</v>
      </c>
      <c r="G65" s="29"/>
      <c r="H65" s="27"/>
      <c r="K65" s="45"/>
      <c r="L65" s="23"/>
    </row>
    <row r="66" spans="1:12" ht="10.5" customHeight="1">
      <c r="A66" s="377"/>
      <c r="B66" s="378"/>
      <c r="C66" s="378"/>
      <c r="D66" s="378"/>
      <c r="E66" s="378"/>
      <c r="F66" s="379"/>
      <c r="G66" s="31"/>
      <c r="H66" s="27"/>
      <c r="K66" s="45"/>
      <c r="L66" s="23"/>
    </row>
    <row r="67" spans="1:12" ht="10.5" customHeight="1">
      <c r="A67" s="377"/>
      <c r="B67" s="374">
        <f>VLOOKUP(A65,[1]U18BDL!$B$2:$H$17,5,0)</f>
        <v>3604163</v>
      </c>
      <c r="C67" s="374" t="str">
        <f>VLOOKUP(A65,[1]U18BDL!$B$2:$H$17,6,0)</f>
        <v>遠藤　出帆</v>
      </c>
      <c r="D67" s="374" t="s">
        <v>5</v>
      </c>
      <c r="E67" s="374" t="str">
        <f>VLOOKUP(A65,[1]U18BDL!$B$2:$H$17,7,0)</f>
        <v>ＫＣＪＴＡ</v>
      </c>
      <c r="F67" s="375" t="s">
        <v>6</v>
      </c>
      <c r="G67" s="27"/>
      <c r="H67" s="27"/>
      <c r="K67" s="45"/>
      <c r="L67" s="23"/>
    </row>
    <row r="68" spans="1:12" ht="10.5" customHeight="1">
      <c r="A68" s="377"/>
      <c r="B68" s="374"/>
      <c r="C68" s="374"/>
      <c r="D68" s="374"/>
      <c r="E68" s="374"/>
      <c r="F68" s="375"/>
      <c r="G68" s="27"/>
      <c r="H68" s="27"/>
      <c r="K68" s="45"/>
      <c r="L68" s="23"/>
    </row>
    <row r="69" spans="1:12" ht="10.5" customHeight="1">
      <c r="A69" s="49"/>
      <c r="B69" s="49"/>
      <c r="C69" s="49"/>
      <c r="D69" s="49"/>
      <c r="E69" s="49"/>
      <c r="F69" s="49"/>
      <c r="G69" s="27"/>
      <c r="H69" s="27"/>
    </row>
    <row r="70" spans="1:12" ht="12" customHeight="1">
      <c r="A70" s="49"/>
      <c r="B70" s="49"/>
      <c r="C70" s="49"/>
      <c r="D70" s="49"/>
      <c r="E70" s="49"/>
      <c r="F70" s="49"/>
      <c r="G70" s="27"/>
      <c r="H70" s="27"/>
    </row>
    <row r="71" spans="1:12">
      <c r="A71" s="49"/>
      <c r="B71" s="49"/>
      <c r="C71" s="49"/>
      <c r="D71" s="49"/>
      <c r="E71" s="49"/>
      <c r="F71" s="49"/>
      <c r="G71" s="27"/>
      <c r="H71" s="27"/>
    </row>
    <row r="72" spans="1:12">
      <c r="A72" s="49"/>
      <c r="B72" s="49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</row>
    <row r="98" spans="1:11">
      <c r="A98" s="49"/>
      <c r="B98" s="50"/>
      <c r="C98" s="49"/>
      <c r="D98" s="49"/>
      <c r="E98" s="49"/>
      <c r="F98" s="49"/>
      <c r="G98" s="27"/>
      <c r="H98" s="27"/>
      <c r="I98" s="4"/>
      <c r="J98" s="4"/>
      <c r="K98" s="4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A105" s="49"/>
      <c r="B105" s="50"/>
      <c r="C105" s="49"/>
      <c r="D105" s="49"/>
      <c r="E105" s="49"/>
      <c r="F105" s="49"/>
      <c r="G105" s="27"/>
      <c r="H105" s="27"/>
      <c r="I105" s="4"/>
      <c r="J105" s="4"/>
      <c r="K105" s="4"/>
    </row>
    <row r="106" spans="1:11"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I113" s="4"/>
      <c r="J113" s="4"/>
      <c r="K113" s="4"/>
    </row>
    <row r="114" spans="7:11">
      <c r="G114" s="4"/>
      <c r="H114" s="4"/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  <row r="132" spans="7:11">
      <c r="G132" s="4"/>
      <c r="H132" s="4"/>
      <c r="I132" s="4"/>
      <c r="J132" s="4"/>
      <c r="K132" s="4"/>
    </row>
  </sheetData>
  <mergeCells count="206">
    <mergeCell ref="P7:P8"/>
    <mergeCell ref="A9:A12"/>
    <mergeCell ref="D9:D10"/>
    <mergeCell ref="E9:E10"/>
    <mergeCell ref="F9:F10"/>
    <mergeCell ref="N9:N10"/>
    <mergeCell ref="O9:O10"/>
    <mergeCell ref="P9:P10"/>
    <mergeCell ref="N5:N6"/>
    <mergeCell ref="O5:O6"/>
    <mergeCell ref="P5:P6"/>
    <mergeCell ref="B7:B8"/>
    <mergeCell ref="C7:C8"/>
    <mergeCell ref="D7:D8"/>
    <mergeCell ref="E7:E8"/>
    <mergeCell ref="F7:F8"/>
    <mergeCell ref="N7:N8"/>
    <mergeCell ref="O7:O8"/>
    <mergeCell ref="A5:A8"/>
    <mergeCell ref="B5:B6"/>
    <mergeCell ref="C5:C6"/>
    <mergeCell ref="D5:D6"/>
    <mergeCell ref="E5:E6"/>
    <mergeCell ref="F5:F6"/>
    <mergeCell ref="D15:D16"/>
    <mergeCell ref="E15:E16"/>
    <mergeCell ref="F15:F16"/>
    <mergeCell ref="N15:N16"/>
    <mergeCell ref="O15:O16"/>
    <mergeCell ref="P15:P16"/>
    <mergeCell ref="O11:O12"/>
    <mergeCell ref="P11:P12"/>
    <mergeCell ref="A13:A16"/>
    <mergeCell ref="B13:B14"/>
    <mergeCell ref="C13:C14"/>
    <mergeCell ref="D13:D14"/>
    <mergeCell ref="E13:E14"/>
    <mergeCell ref="F13:F14"/>
    <mergeCell ref="B15:B16"/>
    <mergeCell ref="C15:C16"/>
    <mergeCell ref="D11:D12"/>
    <mergeCell ref="E11:E12"/>
    <mergeCell ref="F11:F12"/>
    <mergeCell ref="N11:N12"/>
    <mergeCell ref="N17:N18"/>
    <mergeCell ref="O17:O18"/>
    <mergeCell ref="P17:P18"/>
    <mergeCell ref="B19:B20"/>
    <mergeCell ref="C19:C20"/>
    <mergeCell ref="D19:D20"/>
    <mergeCell ref="E19:E20"/>
    <mergeCell ref="F19:F20"/>
    <mergeCell ref="N19:N20"/>
    <mergeCell ref="O19:O20"/>
    <mergeCell ref="B17:B18"/>
    <mergeCell ref="C17:C18"/>
    <mergeCell ref="D17:D18"/>
    <mergeCell ref="E17:E18"/>
    <mergeCell ref="F17:F18"/>
    <mergeCell ref="P19:P20"/>
    <mergeCell ref="A21:A24"/>
    <mergeCell ref="B21:B22"/>
    <mergeCell ref="C21:C22"/>
    <mergeCell ref="D21:D22"/>
    <mergeCell ref="E21:E22"/>
    <mergeCell ref="F21:F22"/>
    <mergeCell ref="N21:N22"/>
    <mergeCell ref="O21:O22"/>
    <mergeCell ref="P21:P22"/>
    <mergeCell ref="A17:A20"/>
    <mergeCell ref="O23:O24"/>
    <mergeCell ref="P23:P24"/>
    <mergeCell ref="A25:A28"/>
    <mergeCell ref="B25:B26"/>
    <mergeCell ref="C25:C26"/>
    <mergeCell ref="D25:D26"/>
    <mergeCell ref="E25:E26"/>
    <mergeCell ref="F25:F26"/>
    <mergeCell ref="N25:N26"/>
    <mergeCell ref="O25:O26"/>
    <mergeCell ref="B23:B24"/>
    <mergeCell ref="C23:C24"/>
    <mergeCell ref="D23:D24"/>
    <mergeCell ref="E23:E24"/>
    <mergeCell ref="F23:F24"/>
    <mergeCell ref="N23:N24"/>
    <mergeCell ref="P25:P26"/>
    <mergeCell ref="B27:B28"/>
    <mergeCell ref="C27:C28"/>
    <mergeCell ref="D27:D28"/>
    <mergeCell ref="E27:E28"/>
    <mergeCell ref="F27:F28"/>
    <mergeCell ref="N27:N28"/>
    <mergeCell ref="O27:O28"/>
    <mergeCell ref="P27:P28"/>
    <mergeCell ref="N29:N30"/>
    <mergeCell ref="O29:O30"/>
    <mergeCell ref="P29:P30"/>
    <mergeCell ref="B31:B32"/>
    <mergeCell ref="C31:C32"/>
    <mergeCell ref="D31:D32"/>
    <mergeCell ref="E31:E32"/>
    <mergeCell ref="F31:F32"/>
    <mergeCell ref="A29:A32"/>
    <mergeCell ref="B29:B30"/>
    <mergeCell ref="C29:C30"/>
    <mergeCell ref="D29:D30"/>
    <mergeCell ref="E29:E30"/>
    <mergeCell ref="F29:F30"/>
    <mergeCell ref="F35:F36"/>
    <mergeCell ref="A37:A40"/>
    <mergeCell ref="B37:B38"/>
    <mergeCell ref="C37:C38"/>
    <mergeCell ref="D37:D38"/>
    <mergeCell ref="E37:E38"/>
    <mergeCell ref="F37:F38"/>
    <mergeCell ref="B39:B40"/>
    <mergeCell ref="C39:C40"/>
    <mergeCell ref="D39:D40"/>
    <mergeCell ref="A33:A36"/>
    <mergeCell ref="B33:B34"/>
    <mergeCell ref="C33:C34"/>
    <mergeCell ref="D33:D34"/>
    <mergeCell ref="E33:E34"/>
    <mergeCell ref="F33:F34"/>
    <mergeCell ref="B35:B36"/>
    <mergeCell ref="C35:C36"/>
    <mergeCell ref="D35:D36"/>
    <mergeCell ref="E35:E36"/>
    <mergeCell ref="E39:E40"/>
    <mergeCell ref="F39:F40"/>
    <mergeCell ref="A41:A44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A45:A48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A49:A52"/>
    <mergeCell ref="B49:B50"/>
    <mergeCell ref="C49:C50"/>
    <mergeCell ref="D49:D50"/>
    <mergeCell ref="E49:E50"/>
    <mergeCell ref="F49:F50"/>
    <mergeCell ref="B51:B52"/>
    <mergeCell ref="C51:C52"/>
    <mergeCell ref="D51:D52"/>
    <mergeCell ref="E51:E52"/>
    <mergeCell ref="F51:F52"/>
    <mergeCell ref="A53:A56"/>
    <mergeCell ref="B53:B54"/>
    <mergeCell ref="C53:C54"/>
    <mergeCell ref="D53:D54"/>
    <mergeCell ref="E53:E54"/>
    <mergeCell ref="D57:D58"/>
    <mergeCell ref="E57:E58"/>
    <mergeCell ref="F57:F58"/>
    <mergeCell ref="B59:B60"/>
    <mergeCell ref="C59:C60"/>
    <mergeCell ref="D59:D60"/>
    <mergeCell ref="E59:E60"/>
    <mergeCell ref="F53:F54"/>
    <mergeCell ref="B55:B56"/>
    <mergeCell ref="C55:C56"/>
    <mergeCell ref="D55:D56"/>
    <mergeCell ref="E55:E56"/>
    <mergeCell ref="F55:F56"/>
    <mergeCell ref="D67:D68"/>
    <mergeCell ref="E67:E68"/>
    <mergeCell ref="F67:F68"/>
    <mergeCell ref="B9:C12"/>
    <mergeCell ref="B61:C64"/>
    <mergeCell ref="E63:E64"/>
    <mergeCell ref="F63:F64"/>
    <mergeCell ref="A65:A68"/>
    <mergeCell ref="B65:B66"/>
    <mergeCell ref="C65:C66"/>
    <mergeCell ref="D65:D66"/>
    <mergeCell ref="E65:E66"/>
    <mergeCell ref="F65:F66"/>
    <mergeCell ref="B67:B68"/>
    <mergeCell ref="C67:C68"/>
    <mergeCell ref="F59:F60"/>
    <mergeCell ref="A61:A64"/>
    <mergeCell ref="D61:D62"/>
    <mergeCell ref="E61:E62"/>
    <mergeCell ref="F61:F62"/>
    <mergeCell ref="D63:D64"/>
    <mergeCell ref="A57:A60"/>
    <mergeCell ref="B57:B58"/>
    <mergeCell ref="C57:C58"/>
  </mergeCells>
  <phoneticPr fontId="2"/>
  <pageMargins left="0.7" right="0.7" top="0.75" bottom="0.75" header="0.3" footer="0.3"/>
  <pageSetup paperSize="9" scale="82" orientation="portrait" horizontalDpi="0" verticalDpi="0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9"/>
  <sheetViews>
    <sheetView view="pageBreakPreview" zoomScaleNormal="100" zoomScaleSheetLayoutView="100" workbookViewId="0">
      <selection activeCell="C19" sqref="C19:C20"/>
    </sheetView>
  </sheetViews>
  <sheetFormatPr defaultRowHeight="13.5"/>
  <cols>
    <col min="1" max="1" width="4.875" bestFit="1" customWidth="1"/>
    <col min="2" max="2" width="12.5" bestFit="1" customWidth="1"/>
    <col min="3" max="3" width="16.375" bestFit="1" customWidth="1"/>
    <col min="4" max="4" width="2.625" bestFit="1" customWidth="1"/>
    <col min="5" max="5" width="20.375" bestFit="1" customWidth="1"/>
    <col min="6" max="6" width="3.125" bestFit="1" customWidth="1"/>
    <col min="7" max="7" width="6.125" customWidth="1"/>
    <col min="8" max="8" width="9.625" bestFit="1" customWidth="1"/>
    <col min="9" max="12" width="7.625" bestFit="1" customWidth="1"/>
    <col min="13" max="13" width="6.5" customWidth="1"/>
    <col min="15" max="15" width="2.5" bestFit="1" customWidth="1"/>
  </cols>
  <sheetData>
    <row r="1" spans="1:13" ht="14.25" customHeight="1">
      <c r="A1" s="186" t="s">
        <v>261</v>
      </c>
      <c r="B1" s="186"/>
      <c r="C1" s="1"/>
      <c r="D1" s="1"/>
      <c r="E1" s="1"/>
      <c r="F1" s="2"/>
      <c r="G1" s="3"/>
      <c r="H1" s="4"/>
      <c r="I1" s="4"/>
      <c r="J1" s="4"/>
      <c r="K1" s="4"/>
      <c r="L1" s="4"/>
      <c r="M1" s="4"/>
    </row>
    <row r="2" spans="1:13" ht="14.25" customHeight="1">
      <c r="A2" s="186" t="s">
        <v>18</v>
      </c>
      <c r="B2" s="186"/>
      <c r="C2" s="1"/>
      <c r="D2" s="1"/>
      <c r="E2" s="1"/>
      <c r="F2" s="5"/>
      <c r="G2" s="4"/>
      <c r="H2" s="4"/>
      <c r="I2" s="4"/>
      <c r="J2" s="4"/>
      <c r="K2" s="4"/>
      <c r="L2" s="4"/>
      <c r="M2" s="4"/>
    </row>
    <row r="3" spans="1:13" ht="14.25" customHeight="1">
      <c r="A3" s="1"/>
      <c r="B3" s="1"/>
      <c r="C3" s="1"/>
      <c r="D3" s="1"/>
      <c r="E3" s="1"/>
      <c r="F3" s="5"/>
      <c r="G3" s="4"/>
      <c r="H3" s="4"/>
      <c r="I3" s="4"/>
      <c r="J3" s="4"/>
      <c r="K3" s="4"/>
      <c r="L3" s="4"/>
      <c r="M3" s="4"/>
    </row>
    <row r="4" spans="1:13" ht="13.5" customHeight="1">
      <c r="A4" s="6"/>
      <c r="B4" s="6"/>
      <c r="C4" s="5"/>
      <c r="D4" s="5"/>
      <c r="E4" s="5"/>
      <c r="F4" s="5"/>
      <c r="G4" s="4">
        <v>1</v>
      </c>
      <c r="H4" s="5" t="s">
        <v>1</v>
      </c>
      <c r="I4" s="5" t="s">
        <v>2</v>
      </c>
      <c r="J4" s="5" t="s">
        <v>3</v>
      </c>
      <c r="K4" s="153" t="s">
        <v>4</v>
      </c>
      <c r="L4" s="4" t="s">
        <v>4</v>
      </c>
    </row>
    <row r="5" spans="1:13" ht="12" customHeight="1">
      <c r="A5" s="371">
        <v>1</v>
      </c>
      <c r="B5" s="373">
        <f>VLOOKUP(A5,[1]U18GSL!$B$2:$E$33,2,0)</f>
        <v>3652189</v>
      </c>
      <c r="C5" s="373" t="str">
        <f>VLOOKUP(A5,[1]U18GSL!$B$2:$E$33,3,0)</f>
        <v>川村　茉那</v>
      </c>
      <c r="D5" s="372" t="s">
        <v>5</v>
      </c>
      <c r="E5" s="373" t="str">
        <f>VLOOKUP(A5,[1]U18GSL!$B$2:$E$33,4,0)</f>
        <v>ＣＳＪ</v>
      </c>
      <c r="F5" s="372" t="s">
        <v>6</v>
      </c>
      <c r="G5" s="10"/>
      <c r="H5" s="4"/>
      <c r="I5" s="4"/>
      <c r="J5" s="4"/>
      <c r="K5" s="4"/>
      <c r="L5" s="4"/>
      <c r="M5" s="4"/>
    </row>
    <row r="6" spans="1:13" ht="12" customHeight="1">
      <c r="A6" s="371"/>
      <c r="B6" s="373"/>
      <c r="C6" s="373"/>
      <c r="D6" s="372"/>
      <c r="E6" s="373"/>
      <c r="F6" s="372"/>
      <c r="G6" s="11"/>
      <c r="H6" s="12"/>
      <c r="I6" s="13"/>
      <c r="J6" s="13"/>
      <c r="K6" s="13"/>
      <c r="L6" s="13"/>
      <c r="M6" s="4"/>
    </row>
    <row r="7" spans="1:13" ht="12" customHeight="1">
      <c r="A7" s="371">
        <v>2</v>
      </c>
      <c r="B7" s="373" t="str">
        <f>VLOOKUP(A7,[1]U18GSL!$B$2:$E$33,2,0)</f>
        <v>Ｂｙｅ</v>
      </c>
      <c r="C7" s="373"/>
      <c r="D7" s="372" t="s">
        <v>5</v>
      </c>
      <c r="E7" s="373"/>
      <c r="F7" s="372" t="s">
        <v>6</v>
      </c>
      <c r="G7" s="14"/>
      <c r="H7" s="15"/>
      <c r="I7" s="13"/>
      <c r="J7" s="13"/>
      <c r="K7" s="13"/>
      <c r="L7" s="13"/>
      <c r="M7" s="4"/>
    </row>
    <row r="8" spans="1:13" ht="12" customHeight="1">
      <c r="A8" s="371"/>
      <c r="B8" s="373"/>
      <c r="C8" s="373"/>
      <c r="D8" s="372"/>
      <c r="E8" s="373"/>
      <c r="F8" s="372"/>
      <c r="G8" s="4"/>
      <c r="H8" s="16"/>
      <c r="I8" s="12"/>
      <c r="J8" s="13"/>
      <c r="K8" s="13"/>
      <c r="L8" s="13"/>
      <c r="M8" s="4"/>
    </row>
    <row r="9" spans="1:13" ht="12" customHeight="1">
      <c r="A9" s="371">
        <v>3</v>
      </c>
      <c r="B9" s="373">
        <f>VLOOKUP(A9,[1]U18GSL!$B$2:$E$33,2,0)</f>
        <v>3652396</v>
      </c>
      <c r="C9" s="373" t="str">
        <f>VLOOKUP(A9,[1]U18GSL!$B$2:$E$33,3,0)</f>
        <v>田中　恵美子</v>
      </c>
      <c r="D9" s="372" t="s">
        <v>5</v>
      </c>
      <c r="E9" s="373" t="str">
        <f>VLOOKUP(A9,[1]U18GSL!$B$2:$E$33,4,0)</f>
        <v>東洋大牛久高</v>
      </c>
      <c r="F9" s="372" t="s">
        <v>6</v>
      </c>
      <c r="G9" s="10"/>
      <c r="H9" s="16"/>
      <c r="I9" s="15"/>
      <c r="J9" s="13"/>
      <c r="K9" s="13"/>
      <c r="L9" s="13"/>
      <c r="M9" s="4"/>
    </row>
    <row r="10" spans="1:13" ht="12" customHeight="1">
      <c r="A10" s="371"/>
      <c r="B10" s="373"/>
      <c r="C10" s="373"/>
      <c r="D10" s="372"/>
      <c r="E10" s="373"/>
      <c r="F10" s="372"/>
      <c r="G10" s="11"/>
      <c r="H10" s="17"/>
      <c r="I10" s="16"/>
      <c r="J10" s="13"/>
      <c r="K10" s="13"/>
      <c r="L10" s="13"/>
      <c r="M10" s="4"/>
    </row>
    <row r="11" spans="1:13" ht="12" customHeight="1">
      <c r="A11" s="371">
        <v>4</v>
      </c>
      <c r="B11" s="373">
        <f>VLOOKUP(A11,[1]U18GSL!$B$2:$E$33,2,0)</f>
        <v>3652633</v>
      </c>
      <c r="C11" s="373" t="str">
        <f>VLOOKUP(A11,[1]U18GSL!$B$2:$E$33,3,0)</f>
        <v>酒井　美優</v>
      </c>
      <c r="D11" s="372" t="s">
        <v>5</v>
      </c>
      <c r="E11" s="373" t="str">
        <f>VLOOKUP(A11,[1]U18GSL!$B$2:$E$33,4,0)</f>
        <v>茨キリ</v>
      </c>
      <c r="F11" s="372" t="s">
        <v>6</v>
      </c>
      <c r="G11" s="14"/>
      <c r="H11" s="13"/>
      <c r="I11" s="16"/>
      <c r="J11" s="13"/>
      <c r="K11" s="13"/>
      <c r="L11" s="13"/>
      <c r="M11" s="4"/>
    </row>
    <row r="12" spans="1:13" ht="12" customHeight="1">
      <c r="A12" s="371"/>
      <c r="B12" s="373"/>
      <c r="C12" s="373"/>
      <c r="D12" s="372"/>
      <c r="E12" s="373"/>
      <c r="F12" s="372"/>
      <c r="G12" s="4"/>
      <c r="H12" s="13"/>
      <c r="I12" s="16"/>
      <c r="J12" s="12"/>
      <c r="K12" s="13"/>
      <c r="L12" s="13"/>
      <c r="M12" s="4"/>
    </row>
    <row r="13" spans="1:13" ht="12" customHeight="1">
      <c r="A13" s="371">
        <v>5</v>
      </c>
      <c r="B13" s="373">
        <f>VLOOKUP(A13,[1]U18GSL!$B$2:$E$33,2,0)</f>
        <v>3652451</v>
      </c>
      <c r="C13" s="373" t="str">
        <f>VLOOKUP(A13,[1]U18GSL!$B$2:$E$33,3,0)</f>
        <v>菅野　楓</v>
      </c>
      <c r="D13" s="372" t="s">
        <v>16</v>
      </c>
      <c r="E13" s="373" t="str">
        <f>VLOOKUP(A13,[1]U18GSL!$B$2:$E$33,4,0)</f>
        <v>サンスポーツ</v>
      </c>
      <c r="F13" s="372" t="s">
        <v>6</v>
      </c>
      <c r="G13" s="10"/>
      <c r="H13" s="13"/>
      <c r="I13" s="16"/>
      <c r="J13" s="15"/>
      <c r="K13" s="13"/>
      <c r="L13" s="13"/>
      <c r="M13" s="4"/>
    </row>
    <row r="14" spans="1:13" ht="12" customHeight="1">
      <c r="A14" s="371"/>
      <c r="B14" s="373"/>
      <c r="C14" s="373"/>
      <c r="D14" s="372"/>
      <c r="E14" s="373"/>
      <c r="F14" s="372"/>
      <c r="G14" s="11"/>
      <c r="H14" s="12"/>
      <c r="I14" s="16"/>
      <c r="J14" s="16"/>
      <c r="K14" s="13"/>
      <c r="L14" s="13"/>
      <c r="M14" s="4"/>
    </row>
    <row r="15" spans="1:13" ht="12" customHeight="1">
      <c r="A15" s="371">
        <v>6</v>
      </c>
      <c r="B15" s="373" t="str">
        <f>VLOOKUP(A15,[1]U18GSL!$B$2:$E$33,2,0)</f>
        <v>Ｂｙｅ</v>
      </c>
      <c r="C15" s="373"/>
      <c r="D15" s="372" t="s">
        <v>5</v>
      </c>
      <c r="E15" s="373"/>
      <c r="F15" s="372" t="s">
        <v>6</v>
      </c>
      <c r="G15" s="14"/>
      <c r="H15" s="13"/>
      <c r="I15" s="18"/>
      <c r="J15" s="16"/>
      <c r="K15" s="13"/>
      <c r="L15" s="13"/>
      <c r="M15" s="4"/>
    </row>
    <row r="16" spans="1:13" ht="12" customHeight="1">
      <c r="A16" s="371"/>
      <c r="B16" s="373"/>
      <c r="C16" s="373"/>
      <c r="D16" s="372"/>
      <c r="E16" s="373"/>
      <c r="F16" s="372"/>
      <c r="G16" s="4"/>
      <c r="H16" s="16"/>
      <c r="I16" s="17"/>
      <c r="J16" s="16"/>
      <c r="K16" s="13"/>
      <c r="L16" s="13"/>
      <c r="M16" s="4"/>
    </row>
    <row r="17" spans="1:15" ht="12" customHeight="1">
      <c r="A17" s="371">
        <v>7</v>
      </c>
      <c r="B17" s="373" t="str">
        <f>VLOOKUP(A17,[1]U18GSL!$B$2:$E$33,2,0)</f>
        <v>Ｂｙｅ</v>
      </c>
      <c r="C17" s="373"/>
      <c r="D17" s="372" t="s">
        <v>16</v>
      </c>
      <c r="E17" s="373"/>
      <c r="F17" s="372" t="s">
        <v>6</v>
      </c>
      <c r="G17" s="10"/>
      <c r="H17" s="16"/>
      <c r="I17" s="13"/>
      <c r="J17" s="16"/>
      <c r="K17" s="13"/>
      <c r="L17" s="13"/>
      <c r="M17" s="4"/>
    </row>
    <row r="18" spans="1:15" ht="12" customHeight="1">
      <c r="A18" s="371"/>
      <c r="B18" s="373"/>
      <c r="C18" s="373"/>
      <c r="D18" s="372"/>
      <c r="E18" s="373"/>
      <c r="F18" s="372"/>
      <c r="G18" s="11"/>
      <c r="H18" s="17"/>
      <c r="I18" s="13"/>
      <c r="J18" s="16"/>
      <c r="K18" s="13"/>
      <c r="L18" s="13"/>
      <c r="M18" s="4"/>
    </row>
    <row r="19" spans="1:15" ht="12" customHeight="1">
      <c r="A19" s="371">
        <v>8</v>
      </c>
      <c r="B19" s="373">
        <f>VLOOKUP(A19,[1]U18GSL!$B$2:$E$33,2,0)</f>
        <v>3652429</v>
      </c>
      <c r="C19" s="373" t="str">
        <f>VLOOKUP(A19,[1]U18GSL!$B$2:$E$33,3,0)</f>
        <v>田崎　琴美</v>
      </c>
      <c r="D19" s="372" t="s">
        <v>5</v>
      </c>
      <c r="E19" s="373" t="str">
        <f>VLOOKUP(A19,[1]U18GSL!$B$2:$E$33,4,0)</f>
        <v>東洋大牛久高</v>
      </c>
      <c r="F19" s="372" t="s">
        <v>6</v>
      </c>
      <c r="G19" s="14"/>
      <c r="H19" s="13"/>
      <c r="I19" s="13"/>
      <c r="J19" s="16"/>
      <c r="K19" s="13"/>
      <c r="L19" s="13"/>
      <c r="M19" s="4"/>
    </row>
    <row r="20" spans="1:15" ht="12" customHeight="1">
      <c r="A20" s="371"/>
      <c r="B20" s="373"/>
      <c r="C20" s="373"/>
      <c r="D20" s="372"/>
      <c r="E20" s="373"/>
      <c r="F20" s="372"/>
      <c r="G20" s="4"/>
      <c r="H20" s="13"/>
      <c r="I20" s="13"/>
      <c r="J20" s="16"/>
      <c r="K20" s="12"/>
      <c r="L20" s="13"/>
      <c r="M20" s="4"/>
    </row>
    <row r="21" spans="1:15" ht="12" customHeight="1">
      <c r="A21" s="371">
        <v>9</v>
      </c>
      <c r="B21" s="373">
        <f>VLOOKUP(A21,[1]U18GSL!$B$2:$E$33,2,0)</f>
        <v>3652177</v>
      </c>
      <c r="C21" s="373" t="str">
        <f>VLOOKUP(A21,[1]U18GSL!$B$2:$E$33,3,0)</f>
        <v>大塚　藍奈</v>
      </c>
      <c r="D21" s="372" t="s">
        <v>5</v>
      </c>
      <c r="E21" s="373" t="str">
        <f>VLOOKUP(A21,[1]U18GSL!$B$2:$E$33,4,0)</f>
        <v>東洋大牛久高</v>
      </c>
      <c r="F21" s="372" t="s">
        <v>6</v>
      </c>
      <c r="G21" s="10"/>
      <c r="H21" s="13"/>
      <c r="I21" s="13"/>
      <c r="J21" s="16"/>
      <c r="K21" s="15"/>
      <c r="L21" s="13"/>
      <c r="M21" s="4"/>
      <c r="O21" s="19"/>
    </row>
    <row r="22" spans="1:15" ht="12" customHeight="1">
      <c r="A22" s="371"/>
      <c r="B22" s="373"/>
      <c r="C22" s="373"/>
      <c r="D22" s="372"/>
      <c r="E22" s="373"/>
      <c r="F22" s="372"/>
      <c r="G22" s="11"/>
      <c r="H22" s="12"/>
      <c r="I22" s="13"/>
      <c r="J22" s="16"/>
      <c r="K22" s="16"/>
      <c r="L22" s="13"/>
      <c r="M22" s="4"/>
      <c r="O22" s="19"/>
    </row>
    <row r="23" spans="1:15" ht="12" customHeight="1">
      <c r="A23" s="371">
        <v>10</v>
      </c>
      <c r="B23" s="373" t="str">
        <f>VLOOKUP(A23,[1]U18GSL!$B$2:$E$33,2,0)</f>
        <v>Ｂｙｅ</v>
      </c>
      <c r="C23" s="373"/>
      <c r="D23" s="372" t="s">
        <v>5</v>
      </c>
      <c r="E23" s="373"/>
      <c r="F23" s="372" t="s">
        <v>6</v>
      </c>
      <c r="G23" s="14"/>
      <c r="H23" s="15"/>
      <c r="I23" s="13"/>
      <c r="J23" s="16"/>
      <c r="K23" s="16"/>
      <c r="L23" s="13"/>
      <c r="M23" s="4"/>
      <c r="O23" s="19"/>
    </row>
    <row r="24" spans="1:15" ht="12" customHeight="1">
      <c r="A24" s="371"/>
      <c r="B24" s="373"/>
      <c r="C24" s="373"/>
      <c r="D24" s="372"/>
      <c r="E24" s="373"/>
      <c r="F24" s="372"/>
      <c r="G24" s="4"/>
      <c r="H24" s="16"/>
      <c r="I24" s="12"/>
      <c r="J24" s="16"/>
      <c r="K24" s="16"/>
      <c r="L24" s="13"/>
      <c r="M24" s="4"/>
      <c r="O24" s="19"/>
    </row>
    <row r="25" spans="1:15" ht="12" customHeight="1">
      <c r="A25" s="371">
        <v>11</v>
      </c>
      <c r="B25" s="373" t="str">
        <f>VLOOKUP(A25,[1]U18GSL!$B$2:$E$33,2,0)</f>
        <v>Ｂｙｅ</v>
      </c>
      <c r="C25" s="373"/>
      <c r="D25" s="372" t="s">
        <v>5</v>
      </c>
      <c r="E25" s="373"/>
      <c r="F25" s="372" t="s">
        <v>6</v>
      </c>
      <c r="G25" s="10"/>
      <c r="H25" s="16"/>
      <c r="I25" s="15"/>
      <c r="J25" s="16"/>
      <c r="K25" s="16"/>
      <c r="L25" s="13"/>
      <c r="M25" s="4"/>
    </row>
    <row r="26" spans="1:15" ht="12" customHeight="1">
      <c r="A26" s="371"/>
      <c r="B26" s="373"/>
      <c r="C26" s="373"/>
      <c r="D26" s="372"/>
      <c r="E26" s="373"/>
      <c r="F26" s="372"/>
      <c r="G26" s="11"/>
      <c r="H26" s="17"/>
      <c r="I26" s="16"/>
      <c r="J26" s="16"/>
      <c r="K26" s="16"/>
      <c r="L26" s="13"/>
      <c r="M26" s="4"/>
    </row>
    <row r="27" spans="1:15" ht="12" customHeight="1">
      <c r="A27" s="371">
        <v>12</v>
      </c>
      <c r="B27" s="373">
        <f>VLOOKUP(A27,[1]U18GSL!$B$2:$E$33,2,0)</f>
        <v>3652478</v>
      </c>
      <c r="C27" s="373" t="str">
        <f>VLOOKUP(A27,[1]U18GSL!$B$2:$E$33,3,0)</f>
        <v>宮﨑　あかね</v>
      </c>
      <c r="D27" s="372" t="s">
        <v>5</v>
      </c>
      <c r="E27" s="373" t="str">
        <f>VLOOKUP(A27,[1]U18GSL!$B$2:$E$33,4,0)</f>
        <v>エースＴＡ</v>
      </c>
      <c r="F27" s="372" t="s">
        <v>6</v>
      </c>
      <c r="G27" s="14"/>
      <c r="H27" s="13"/>
      <c r="I27" s="16"/>
      <c r="J27" s="16"/>
      <c r="K27" s="16"/>
      <c r="L27" s="13"/>
      <c r="M27" s="4"/>
    </row>
    <row r="28" spans="1:15" ht="12" customHeight="1">
      <c r="A28" s="371"/>
      <c r="B28" s="373"/>
      <c r="C28" s="373"/>
      <c r="D28" s="372"/>
      <c r="E28" s="373"/>
      <c r="F28" s="372"/>
      <c r="G28" s="4"/>
      <c r="H28" s="13"/>
      <c r="I28" s="16"/>
      <c r="J28" s="17"/>
      <c r="K28" s="16"/>
      <c r="L28" s="13"/>
      <c r="M28" s="4"/>
    </row>
    <row r="29" spans="1:15" ht="12" customHeight="1">
      <c r="A29" s="371">
        <v>13</v>
      </c>
      <c r="B29" s="373">
        <f>VLOOKUP(A29,[1]U18GSL!$B$2:$E$33,2,0)</f>
        <v>3652562</v>
      </c>
      <c r="C29" s="373" t="str">
        <f>VLOOKUP(A29,[1]U18GSL!$B$2:$E$33,3,0)</f>
        <v>山本　彩香</v>
      </c>
      <c r="D29" s="372" t="s">
        <v>5</v>
      </c>
      <c r="E29" s="373" t="str">
        <f>VLOOKUP(A29,[1]U18GSL!$B$2:$E$33,4,0)</f>
        <v>Ａｓｃｈ Ｔ．Ａ</v>
      </c>
      <c r="F29" s="372" t="s">
        <v>6</v>
      </c>
      <c r="G29" s="10"/>
      <c r="H29" s="13"/>
      <c r="I29" s="16"/>
      <c r="J29" s="13"/>
      <c r="K29" s="16"/>
      <c r="L29" s="13"/>
      <c r="M29" s="4"/>
    </row>
    <row r="30" spans="1:15" ht="12" customHeight="1">
      <c r="A30" s="371"/>
      <c r="B30" s="373"/>
      <c r="C30" s="373"/>
      <c r="D30" s="372"/>
      <c r="E30" s="373"/>
      <c r="F30" s="372"/>
      <c r="G30" s="11"/>
      <c r="H30" s="12"/>
      <c r="I30" s="16"/>
      <c r="J30" s="13"/>
      <c r="K30" s="16"/>
      <c r="L30" s="13"/>
      <c r="M30" s="4"/>
    </row>
    <row r="31" spans="1:15" ht="12" customHeight="1">
      <c r="A31" s="371">
        <v>14</v>
      </c>
      <c r="B31" s="373">
        <f>VLOOKUP(A31,[1]U18GSL!$B$2:$E$33,2,0)</f>
        <v>3652493</v>
      </c>
      <c r="C31" s="373" t="str">
        <f>VLOOKUP(A31,[1]U18GSL!$B$2:$E$33,3,0)</f>
        <v>江頭　美紅</v>
      </c>
      <c r="D31" s="372" t="s">
        <v>5</v>
      </c>
      <c r="E31" s="373" t="str">
        <f>VLOOKUP(A31,[1]U18GSL!$B$2:$E$33,4,0)</f>
        <v>取手聖徳高</v>
      </c>
      <c r="F31" s="372" t="s">
        <v>6</v>
      </c>
      <c r="G31" s="14"/>
      <c r="H31" s="13"/>
      <c r="I31" s="18"/>
      <c r="J31" s="13"/>
      <c r="K31" s="16"/>
      <c r="L31" s="13"/>
      <c r="M31" s="4"/>
    </row>
    <row r="32" spans="1:15" ht="12" customHeight="1">
      <c r="A32" s="371"/>
      <c r="B32" s="373"/>
      <c r="C32" s="373"/>
      <c r="D32" s="372"/>
      <c r="E32" s="373"/>
      <c r="F32" s="372"/>
      <c r="G32" s="4"/>
      <c r="H32" s="16"/>
      <c r="I32" s="17"/>
      <c r="J32" s="13"/>
      <c r="K32" s="16"/>
      <c r="L32" s="13"/>
      <c r="M32" s="4"/>
    </row>
    <row r="33" spans="1:13" ht="12" customHeight="1">
      <c r="A33" s="371">
        <v>15</v>
      </c>
      <c r="B33" s="373" t="str">
        <f>VLOOKUP(A33,[1]U18GSL!$B$2:$E$33,2,0)</f>
        <v>Ｂｙｅ</v>
      </c>
      <c r="C33" s="373"/>
      <c r="D33" s="372" t="s">
        <v>5</v>
      </c>
      <c r="E33" s="373"/>
      <c r="F33" s="372" t="s">
        <v>6</v>
      </c>
      <c r="G33" s="10"/>
      <c r="H33" s="16"/>
      <c r="I33" s="13"/>
      <c r="J33" s="13"/>
      <c r="K33" s="16"/>
      <c r="L33" s="13"/>
      <c r="M33" s="4"/>
    </row>
    <row r="34" spans="1:13" ht="12" customHeight="1">
      <c r="A34" s="371"/>
      <c r="B34" s="373"/>
      <c r="C34" s="373"/>
      <c r="D34" s="372"/>
      <c r="E34" s="373"/>
      <c r="F34" s="372"/>
      <c r="G34" s="11"/>
      <c r="H34" s="17"/>
      <c r="I34" s="13"/>
      <c r="J34" s="13"/>
      <c r="K34" s="16"/>
      <c r="L34" s="13"/>
      <c r="M34" s="4"/>
    </row>
    <row r="35" spans="1:13" ht="12" customHeight="1">
      <c r="A35" s="371">
        <v>16</v>
      </c>
      <c r="B35" s="373">
        <f>VLOOKUP(A35,[1]U18GSL!$B$2:$E$33,2,0)</f>
        <v>3652652</v>
      </c>
      <c r="C35" s="373" t="str">
        <f>VLOOKUP(A35,[1]U18GSL!$B$2:$E$33,3,0)</f>
        <v>徳澤　ゆきの</v>
      </c>
      <c r="D35" s="372" t="s">
        <v>5</v>
      </c>
      <c r="E35" s="373" t="str">
        <f>VLOOKUP(A35,[1]U18GSL!$B$2:$E$33,4,0)</f>
        <v>霞ヶ浦高</v>
      </c>
      <c r="F35" s="372" t="s">
        <v>6</v>
      </c>
      <c r="G35" s="14"/>
      <c r="H35" s="13"/>
      <c r="I35" s="13"/>
      <c r="J35" s="13"/>
      <c r="K35" s="16"/>
      <c r="L35" s="13"/>
      <c r="M35" s="4"/>
    </row>
    <row r="36" spans="1:13" ht="12" customHeight="1">
      <c r="A36" s="371"/>
      <c r="B36" s="373"/>
      <c r="C36" s="373"/>
      <c r="D36" s="372"/>
      <c r="E36" s="373"/>
      <c r="F36" s="372"/>
      <c r="G36" s="4"/>
      <c r="H36" s="13"/>
      <c r="I36" s="13"/>
      <c r="J36" s="13"/>
      <c r="K36" s="16"/>
      <c r="L36" s="12"/>
      <c r="M36" s="4"/>
    </row>
    <row r="37" spans="1:13" ht="12" customHeight="1">
      <c r="A37" s="371">
        <v>17</v>
      </c>
      <c r="B37" s="373">
        <f>VLOOKUP(A37,[1]U18GSL!$B$2:$E$33,2,0)</f>
        <v>3652420</v>
      </c>
      <c r="C37" s="373" t="str">
        <f>VLOOKUP(A37,[1]U18GSL!$B$2:$E$33,3,0)</f>
        <v>園城　海遥</v>
      </c>
      <c r="D37" s="372" t="s">
        <v>5</v>
      </c>
      <c r="E37" s="373" t="str">
        <f>VLOOKUP(A37,[1]U18GSL!$B$2:$E$33,4,0)</f>
        <v>東洋大牛久高</v>
      </c>
      <c r="F37" s="372" t="s">
        <v>6</v>
      </c>
      <c r="G37" s="10"/>
      <c r="H37" s="13"/>
      <c r="I37" s="13"/>
      <c r="J37" s="13"/>
      <c r="K37" s="16"/>
      <c r="L37" s="20"/>
      <c r="M37" s="21"/>
    </row>
    <row r="38" spans="1:13" ht="12" customHeight="1">
      <c r="A38" s="371"/>
      <c r="B38" s="373"/>
      <c r="C38" s="373"/>
      <c r="D38" s="372"/>
      <c r="E38" s="373"/>
      <c r="F38" s="372"/>
      <c r="G38" s="11"/>
      <c r="H38" s="12"/>
      <c r="I38" s="13"/>
      <c r="J38" s="13"/>
      <c r="K38" s="16"/>
      <c r="L38" s="22"/>
      <c r="M38" s="21"/>
    </row>
    <row r="39" spans="1:13" ht="12" customHeight="1">
      <c r="A39" s="371">
        <v>18</v>
      </c>
      <c r="B39" s="373" t="str">
        <f>VLOOKUP(A39,[1]U18GSL!$B$2:$E$33,2,0)</f>
        <v>Ｂｙｅ</v>
      </c>
      <c r="C39" s="373"/>
      <c r="D39" s="372" t="s">
        <v>5</v>
      </c>
      <c r="E39" s="373"/>
      <c r="F39" s="372" t="s">
        <v>6</v>
      </c>
      <c r="G39" s="14"/>
      <c r="H39" s="15"/>
      <c r="I39" s="13"/>
      <c r="J39" s="13"/>
      <c r="K39" s="16"/>
      <c r="L39" s="22"/>
      <c r="M39" s="21"/>
    </row>
    <row r="40" spans="1:13" ht="12" customHeight="1">
      <c r="A40" s="371"/>
      <c r="B40" s="373"/>
      <c r="C40" s="373"/>
      <c r="D40" s="372"/>
      <c r="E40" s="373"/>
      <c r="F40" s="372"/>
      <c r="G40" s="4"/>
      <c r="H40" s="16"/>
      <c r="I40" s="12"/>
      <c r="J40" s="13"/>
      <c r="K40" s="16"/>
      <c r="L40" s="22"/>
      <c r="M40" s="21"/>
    </row>
    <row r="41" spans="1:13" ht="12" customHeight="1">
      <c r="A41" s="371">
        <v>19</v>
      </c>
      <c r="B41" s="373">
        <f>VLOOKUP(A41,[1]U18GSL!$B$2:$E$33,2,0)</f>
        <v>3652500</v>
      </c>
      <c r="C41" s="373" t="str">
        <f>VLOOKUP(A41,[1]U18GSL!$B$2:$E$33,3,0)</f>
        <v>福井　綾乃</v>
      </c>
      <c r="D41" s="372" t="s">
        <v>5</v>
      </c>
      <c r="E41" s="373" t="str">
        <f>VLOOKUP(A41,[1]U18GSL!$B$2:$E$33,4,0)</f>
        <v>エースＴＡ</v>
      </c>
      <c r="F41" s="372" t="s">
        <v>6</v>
      </c>
      <c r="G41" s="10"/>
      <c r="H41" s="16"/>
      <c r="I41" s="15"/>
      <c r="J41" s="13"/>
      <c r="K41" s="16"/>
      <c r="L41" s="22"/>
      <c r="M41" s="21"/>
    </row>
    <row r="42" spans="1:13" ht="12" customHeight="1">
      <c r="A42" s="371"/>
      <c r="B42" s="373"/>
      <c r="C42" s="373"/>
      <c r="D42" s="372"/>
      <c r="E42" s="373"/>
      <c r="F42" s="372"/>
      <c r="G42" s="11"/>
      <c r="H42" s="17"/>
      <c r="I42" s="16"/>
      <c r="J42" s="13"/>
      <c r="K42" s="16"/>
      <c r="L42" s="22"/>
      <c r="M42" s="21"/>
    </row>
    <row r="43" spans="1:13" ht="12" customHeight="1">
      <c r="A43" s="371">
        <v>20</v>
      </c>
      <c r="B43" s="373">
        <f>VLOOKUP(A43,[1]U18GSL!$B$2:$E$33,2,0)</f>
        <v>3652579</v>
      </c>
      <c r="C43" s="373" t="str">
        <f>VLOOKUP(A43,[1]U18GSL!$B$2:$E$33,3,0)</f>
        <v>大木　優里</v>
      </c>
      <c r="D43" s="372" t="s">
        <v>5</v>
      </c>
      <c r="E43" s="373" t="str">
        <f>VLOOKUP(A43,[1]U18GSL!$B$2:$E$33,4,0)</f>
        <v>Ａｓｃｈ Ｔ．Ａ</v>
      </c>
      <c r="F43" s="372" t="s">
        <v>6</v>
      </c>
      <c r="G43" s="14"/>
      <c r="H43" s="13"/>
      <c r="I43" s="16"/>
      <c r="J43" s="13"/>
      <c r="K43" s="16"/>
      <c r="L43" s="22"/>
      <c r="M43" s="21"/>
    </row>
    <row r="44" spans="1:13" ht="12" customHeight="1">
      <c r="A44" s="371"/>
      <c r="B44" s="373"/>
      <c r="C44" s="373"/>
      <c r="D44" s="372"/>
      <c r="E44" s="373"/>
      <c r="F44" s="372"/>
      <c r="G44" s="4"/>
      <c r="H44" s="13"/>
      <c r="I44" s="16"/>
      <c r="J44" s="12"/>
      <c r="K44" s="16"/>
      <c r="L44" s="22"/>
      <c r="M44" s="21"/>
    </row>
    <row r="45" spans="1:13" ht="12" customHeight="1">
      <c r="A45" s="371">
        <v>21</v>
      </c>
      <c r="B45" s="373">
        <f>VLOOKUP(A45,[1]U18GSL!$B$2:$E$33,2,0)</f>
        <v>3652474</v>
      </c>
      <c r="C45" s="373" t="str">
        <f>VLOOKUP(A45,[1]U18GSL!$B$2:$E$33,3,0)</f>
        <v>池田　彩音</v>
      </c>
      <c r="D45" s="372" t="s">
        <v>5</v>
      </c>
      <c r="E45" s="373" t="str">
        <f>VLOOKUP(A45,[1]U18GSL!$B$2:$E$33,4,0)</f>
        <v>大洗ビーチＴＣ</v>
      </c>
      <c r="F45" s="372" t="s">
        <v>26</v>
      </c>
      <c r="G45" s="10"/>
      <c r="H45" s="13"/>
      <c r="I45" s="16"/>
      <c r="J45" s="15"/>
      <c r="K45" s="16"/>
      <c r="L45" s="22"/>
      <c r="M45" s="21"/>
    </row>
    <row r="46" spans="1:13" ht="12" customHeight="1">
      <c r="A46" s="371"/>
      <c r="B46" s="373"/>
      <c r="C46" s="373"/>
      <c r="D46" s="372"/>
      <c r="E46" s="373"/>
      <c r="F46" s="372"/>
      <c r="G46" s="11"/>
      <c r="H46" s="12"/>
      <c r="I46" s="16"/>
      <c r="J46" s="16"/>
      <c r="K46" s="16"/>
      <c r="L46" s="22"/>
      <c r="M46" s="21"/>
    </row>
    <row r="47" spans="1:13" ht="12" customHeight="1">
      <c r="A47" s="371">
        <v>22</v>
      </c>
      <c r="B47" s="373">
        <f>VLOOKUP(A47,[1]U18GSL!$B$2:$E$33,2,0)</f>
        <v>3652412</v>
      </c>
      <c r="C47" s="373" t="str">
        <f>VLOOKUP(A47,[1]U18GSL!$B$2:$E$33,3,0)</f>
        <v>齊藤　奈輔</v>
      </c>
      <c r="D47" s="372" t="s">
        <v>5</v>
      </c>
      <c r="E47" s="373" t="str">
        <f>VLOOKUP(A47,[1]U18GSL!$B$2:$E$33,4,0)</f>
        <v>東洋大牛久高</v>
      </c>
      <c r="F47" s="372" t="s">
        <v>26</v>
      </c>
      <c r="G47" s="14"/>
      <c r="H47" s="13"/>
      <c r="I47" s="18"/>
      <c r="J47" s="16"/>
      <c r="K47" s="16"/>
      <c r="L47" s="22"/>
      <c r="M47" s="21"/>
    </row>
    <row r="48" spans="1:13" ht="12" customHeight="1">
      <c r="A48" s="371"/>
      <c r="B48" s="373"/>
      <c r="C48" s="373"/>
      <c r="D48" s="372"/>
      <c r="E48" s="373"/>
      <c r="F48" s="372"/>
      <c r="G48" s="4"/>
      <c r="H48" s="16"/>
      <c r="I48" s="17"/>
      <c r="J48" s="16"/>
      <c r="K48" s="16"/>
      <c r="L48" s="22"/>
      <c r="M48" s="21"/>
    </row>
    <row r="49" spans="1:13" ht="12" customHeight="1">
      <c r="A49" s="371">
        <v>23</v>
      </c>
      <c r="B49" s="373" t="str">
        <f>VLOOKUP(A49,[1]U18GSL!$B$2:$E$33,2,0)</f>
        <v>Ｂｙｅ</v>
      </c>
      <c r="C49" s="373"/>
      <c r="D49" s="372" t="s">
        <v>61</v>
      </c>
      <c r="E49" s="373"/>
      <c r="F49" s="372" t="s">
        <v>6</v>
      </c>
      <c r="G49" s="10"/>
      <c r="H49" s="16"/>
      <c r="I49" s="13"/>
      <c r="J49" s="16"/>
      <c r="K49" s="16"/>
      <c r="L49" s="22"/>
      <c r="M49" s="21"/>
    </row>
    <row r="50" spans="1:13" ht="12" customHeight="1">
      <c r="A50" s="371"/>
      <c r="B50" s="373"/>
      <c r="C50" s="373"/>
      <c r="D50" s="372"/>
      <c r="E50" s="373"/>
      <c r="F50" s="372"/>
      <c r="G50" s="11"/>
      <c r="H50" s="17"/>
      <c r="I50" s="13"/>
      <c r="J50" s="16"/>
      <c r="K50" s="16"/>
      <c r="L50" s="22"/>
      <c r="M50" s="21"/>
    </row>
    <row r="51" spans="1:13" ht="12" customHeight="1">
      <c r="A51" s="371">
        <v>24</v>
      </c>
      <c r="B51" s="373">
        <f>VLOOKUP(A51,[1]U18GSL!$B$2:$E$33,2,0)</f>
        <v>3652349</v>
      </c>
      <c r="C51" s="373" t="str">
        <f>VLOOKUP(A51,[1]U18GSL!$B$2:$E$33,3,0)</f>
        <v>高萩　眞子</v>
      </c>
      <c r="D51" s="372" t="s">
        <v>5</v>
      </c>
      <c r="E51" s="373" t="str">
        <f>VLOOKUP(A51,[1]U18GSL!$B$2:$E$33,4,0)</f>
        <v>ＣＳＪ</v>
      </c>
      <c r="F51" s="372" t="s">
        <v>6</v>
      </c>
      <c r="G51" s="14"/>
      <c r="H51" s="13"/>
      <c r="I51" s="13"/>
      <c r="J51" s="16"/>
      <c r="K51" s="16"/>
      <c r="L51" s="22"/>
      <c r="M51" s="21"/>
    </row>
    <row r="52" spans="1:13" ht="12" customHeight="1">
      <c r="A52" s="371"/>
      <c r="B52" s="373"/>
      <c r="C52" s="373"/>
      <c r="D52" s="372"/>
      <c r="E52" s="373"/>
      <c r="F52" s="372"/>
      <c r="G52" s="4"/>
      <c r="H52" s="13"/>
      <c r="I52" s="13"/>
      <c r="J52" s="16"/>
      <c r="K52" s="17"/>
      <c r="L52" s="22"/>
      <c r="M52" s="21"/>
    </row>
    <row r="53" spans="1:13" ht="12" customHeight="1">
      <c r="A53" s="371">
        <v>25</v>
      </c>
      <c r="B53" s="373">
        <f>VLOOKUP(A53,[1]U18GSL!$B$2:$E$33,2,0)</f>
        <v>3652578</v>
      </c>
      <c r="C53" s="373" t="str">
        <f>VLOOKUP(A53,[1]U18GSL!$B$2:$E$33,3,0)</f>
        <v>露久保　愛美</v>
      </c>
      <c r="D53" s="372" t="s">
        <v>5</v>
      </c>
      <c r="E53" s="373" t="str">
        <f>VLOOKUP(A53,[1]U18GSL!$B$2:$E$33,4,0)</f>
        <v>取手聖徳高</v>
      </c>
      <c r="F53" s="372" t="s">
        <v>6</v>
      </c>
      <c r="G53" s="10"/>
      <c r="H53" s="13"/>
      <c r="I53" s="13"/>
      <c r="J53" s="16"/>
      <c r="K53" s="13"/>
      <c r="L53" s="22"/>
      <c r="M53" s="21"/>
    </row>
    <row r="54" spans="1:13" ht="12" customHeight="1">
      <c r="A54" s="371"/>
      <c r="B54" s="373"/>
      <c r="C54" s="373"/>
      <c r="D54" s="372"/>
      <c r="E54" s="373"/>
      <c r="F54" s="372"/>
      <c r="G54" s="11"/>
      <c r="H54" s="12"/>
      <c r="I54" s="13"/>
      <c r="J54" s="16"/>
      <c r="K54" s="13"/>
      <c r="L54" s="22"/>
      <c r="M54" s="21"/>
    </row>
    <row r="55" spans="1:13" ht="12" customHeight="1">
      <c r="A55" s="371">
        <v>26</v>
      </c>
      <c r="B55" s="373" t="str">
        <f>VLOOKUP(A55,[1]U18GSL!$B$2:$E$33,2,0)</f>
        <v>Ｂｙｅ</v>
      </c>
      <c r="C55" s="373"/>
      <c r="D55" s="372" t="s">
        <v>25</v>
      </c>
      <c r="E55" s="373"/>
      <c r="F55" s="372" t="s">
        <v>6</v>
      </c>
      <c r="G55" s="14"/>
      <c r="H55" s="15"/>
      <c r="I55" s="13"/>
      <c r="J55" s="16"/>
      <c r="K55" s="13"/>
      <c r="L55" s="22"/>
      <c r="M55" s="21"/>
    </row>
    <row r="56" spans="1:13" ht="12" customHeight="1">
      <c r="A56" s="371"/>
      <c r="B56" s="373"/>
      <c r="C56" s="373"/>
      <c r="D56" s="372"/>
      <c r="E56" s="373"/>
      <c r="F56" s="372"/>
      <c r="G56" s="4"/>
      <c r="H56" s="16"/>
      <c r="I56" s="12"/>
      <c r="J56" s="16"/>
      <c r="K56" s="13"/>
      <c r="L56" s="22"/>
      <c r="M56" s="21"/>
    </row>
    <row r="57" spans="1:13" ht="12" customHeight="1">
      <c r="A57" s="371">
        <v>27</v>
      </c>
      <c r="B57" s="373">
        <f>VLOOKUP(A57,[1]U18GSL!$B$2:$E$33,2,0)</f>
        <v>3652416</v>
      </c>
      <c r="C57" s="373" t="str">
        <f>VLOOKUP(A57,[1]U18GSL!$B$2:$E$33,3,0)</f>
        <v>五位渕　羽奈子</v>
      </c>
      <c r="D57" s="372" t="s">
        <v>5</v>
      </c>
      <c r="E57" s="373" t="str">
        <f>VLOOKUP(A57,[1]U18GSL!$B$2:$E$33,4,0)</f>
        <v>三笠ＴＳ</v>
      </c>
      <c r="F57" s="372" t="s">
        <v>26</v>
      </c>
      <c r="G57" s="10"/>
      <c r="H57" s="16"/>
      <c r="I57" s="15"/>
      <c r="J57" s="16"/>
      <c r="K57" s="13"/>
      <c r="L57" s="22"/>
      <c r="M57" s="21"/>
    </row>
    <row r="58" spans="1:13" ht="12" customHeight="1">
      <c r="A58" s="371"/>
      <c r="B58" s="373"/>
      <c r="C58" s="373"/>
      <c r="D58" s="372"/>
      <c r="E58" s="373"/>
      <c r="F58" s="372"/>
      <c r="G58" s="11"/>
      <c r="H58" s="17"/>
      <c r="I58" s="16"/>
      <c r="J58" s="16"/>
      <c r="K58" s="13"/>
      <c r="L58" s="22"/>
      <c r="M58" s="21"/>
    </row>
    <row r="59" spans="1:13" ht="12" customHeight="1">
      <c r="A59" s="371">
        <v>28</v>
      </c>
      <c r="B59" s="373">
        <f>VLOOKUP(A59,[1]U18GSL!$B$2:$E$33,2,0)</f>
        <v>3652687</v>
      </c>
      <c r="C59" s="373" t="str">
        <f>VLOOKUP(A59,[1]U18GSL!$B$2:$E$33,3,0)</f>
        <v>柴田　もえぎ</v>
      </c>
      <c r="D59" s="372" t="s">
        <v>5</v>
      </c>
      <c r="E59" s="373" t="str">
        <f>VLOOKUP(A59,[1]U18GSL!$B$2:$E$33,4,0)</f>
        <v>茨キリ</v>
      </c>
      <c r="F59" s="372" t="s">
        <v>6</v>
      </c>
      <c r="G59" s="14"/>
      <c r="H59" s="13"/>
      <c r="I59" s="16"/>
      <c r="J59" s="16"/>
      <c r="K59" s="13"/>
      <c r="L59" s="22"/>
      <c r="M59" s="21"/>
    </row>
    <row r="60" spans="1:13" ht="12" customHeight="1">
      <c r="A60" s="371"/>
      <c r="B60" s="373"/>
      <c r="C60" s="373"/>
      <c r="D60" s="372"/>
      <c r="E60" s="373"/>
      <c r="F60" s="372"/>
      <c r="G60" s="4"/>
      <c r="H60" s="13"/>
      <c r="I60" s="16"/>
      <c r="J60" s="17"/>
      <c r="K60" s="13"/>
      <c r="L60" s="22"/>
      <c r="M60" s="21"/>
    </row>
    <row r="61" spans="1:13" ht="12" customHeight="1">
      <c r="A61" s="371">
        <v>29</v>
      </c>
      <c r="B61" s="373">
        <f>VLOOKUP(A61,[1]U18GSL!$B$2:$E$33,2,0)</f>
        <v>3652648</v>
      </c>
      <c r="C61" s="373" t="str">
        <f>VLOOKUP(A61,[1]U18GSL!$B$2:$E$33,3,0)</f>
        <v>奥野矢　莉沙</v>
      </c>
      <c r="D61" s="372" t="s">
        <v>61</v>
      </c>
      <c r="E61" s="373" t="str">
        <f>VLOOKUP(A61,[1]U18GSL!$B$2:$E$33,4,0)</f>
        <v>東洋大牛久高</v>
      </c>
      <c r="F61" s="372" t="s">
        <v>6</v>
      </c>
      <c r="G61" s="10"/>
      <c r="H61" s="13"/>
      <c r="I61" s="16"/>
      <c r="J61" s="13"/>
      <c r="K61" s="13"/>
      <c r="L61" s="22"/>
      <c r="M61" s="21"/>
    </row>
    <row r="62" spans="1:13" ht="12" customHeight="1">
      <c r="A62" s="371"/>
      <c r="B62" s="373"/>
      <c r="C62" s="373"/>
      <c r="D62" s="372"/>
      <c r="E62" s="373"/>
      <c r="F62" s="372"/>
      <c r="G62" s="11"/>
      <c r="H62" s="12"/>
      <c r="I62" s="16"/>
      <c r="J62" s="13"/>
      <c r="K62" s="13"/>
      <c r="L62" s="22"/>
      <c r="M62" s="21"/>
    </row>
    <row r="63" spans="1:13" ht="12" customHeight="1">
      <c r="A63" s="371">
        <v>30</v>
      </c>
      <c r="B63" s="373">
        <f>VLOOKUP(A63,[1]U18GSL!$B$2:$E$33,2,0)</f>
        <v>3652361</v>
      </c>
      <c r="C63" s="373" t="str">
        <f>VLOOKUP(A63,[1]U18GSL!$B$2:$E$33,3,0)</f>
        <v>浅川　夏絵手</v>
      </c>
      <c r="D63" s="372" t="s">
        <v>61</v>
      </c>
      <c r="E63" s="373" t="str">
        <f>VLOOKUP(A63,[1]U18GSL!$B$2:$E$33,4,0)</f>
        <v>Ａｓｃｈ Ｔ．Ａ</v>
      </c>
      <c r="F63" s="372" t="s">
        <v>62</v>
      </c>
      <c r="G63" s="14"/>
      <c r="H63" s="13"/>
      <c r="I63" s="18"/>
      <c r="J63" s="13"/>
      <c r="K63" s="13"/>
      <c r="L63" s="22"/>
      <c r="M63" s="21"/>
    </row>
    <row r="64" spans="1:13" ht="12" customHeight="1">
      <c r="A64" s="371"/>
      <c r="B64" s="373"/>
      <c r="C64" s="373"/>
      <c r="D64" s="372"/>
      <c r="E64" s="373"/>
      <c r="F64" s="372"/>
      <c r="G64" s="4"/>
      <c r="H64" s="16"/>
      <c r="I64" s="17"/>
      <c r="J64" s="13"/>
      <c r="K64" s="13"/>
      <c r="L64" s="22"/>
      <c r="M64" s="21"/>
    </row>
    <row r="65" spans="1:13" ht="12" customHeight="1">
      <c r="A65" s="371">
        <v>31</v>
      </c>
      <c r="B65" s="373" t="str">
        <f>VLOOKUP(A65,[1]U18GSL!$B$2:$E$33,2,0)</f>
        <v>Ｂｙｅ</v>
      </c>
      <c r="C65" s="373"/>
      <c r="D65" s="372" t="s">
        <v>5</v>
      </c>
      <c r="E65" s="373"/>
      <c r="F65" s="372" t="s">
        <v>6</v>
      </c>
      <c r="G65" s="10"/>
      <c r="H65" s="16"/>
      <c r="I65" s="13"/>
      <c r="J65" s="13"/>
      <c r="K65" s="13"/>
      <c r="L65" s="22"/>
      <c r="M65" s="21"/>
    </row>
    <row r="66" spans="1:13" ht="12" customHeight="1">
      <c r="A66" s="371"/>
      <c r="B66" s="373"/>
      <c r="C66" s="373"/>
      <c r="D66" s="372"/>
      <c r="E66" s="373"/>
      <c r="F66" s="372"/>
      <c r="G66" s="11"/>
      <c r="H66" s="17"/>
      <c r="I66" s="13"/>
      <c r="J66" s="13"/>
      <c r="K66" s="13"/>
      <c r="L66" s="22"/>
      <c r="M66" s="21"/>
    </row>
    <row r="67" spans="1:13" ht="12" customHeight="1">
      <c r="A67" s="371">
        <v>32</v>
      </c>
      <c r="B67" s="373">
        <f>VLOOKUP(A67,[1]U18GSL!$B$2:$E$33,2,0)</f>
        <v>3652348</v>
      </c>
      <c r="C67" s="373" t="str">
        <f>VLOOKUP(A67,[1]U18GSL!$B$2:$E$33,3,0)</f>
        <v>塚田　結</v>
      </c>
      <c r="D67" s="372" t="s">
        <v>5</v>
      </c>
      <c r="E67" s="373" t="str">
        <f>VLOOKUP(A67,[1]U18GSL!$B$2:$E$33,4,0)</f>
        <v>ＣＳＪ</v>
      </c>
      <c r="F67" s="372" t="s">
        <v>6</v>
      </c>
      <c r="G67" s="14"/>
      <c r="H67" s="13"/>
      <c r="I67" s="13"/>
      <c r="J67" s="13"/>
      <c r="K67" s="13"/>
      <c r="L67" s="22"/>
      <c r="M67" s="21"/>
    </row>
    <row r="68" spans="1:13" ht="12" customHeight="1">
      <c r="A68" s="371"/>
      <c r="B68" s="373"/>
      <c r="C68" s="373"/>
      <c r="D68" s="372"/>
      <c r="E68" s="373"/>
      <c r="F68" s="372"/>
      <c r="G68" s="4"/>
      <c r="H68" s="4"/>
      <c r="I68" s="4"/>
      <c r="J68" s="4"/>
      <c r="K68" s="4"/>
      <c r="L68" s="21"/>
      <c r="M68" s="21"/>
    </row>
    <row r="69" spans="1:13">
      <c r="M69" s="23"/>
    </row>
  </sheetData>
  <mergeCells count="182">
    <mergeCell ref="A7:A8"/>
    <mergeCell ref="D7:D8"/>
    <mergeCell ref="E7:E8"/>
    <mergeCell ref="F7:F8"/>
    <mergeCell ref="B7:C8"/>
    <mergeCell ref="A5:A6"/>
    <mergeCell ref="B5:B6"/>
    <mergeCell ref="C5:C6"/>
    <mergeCell ref="D5:D6"/>
    <mergeCell ref="E5:E6"/>
    <mergeCell ref="F5:F6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A15:A16"/>
    <mergeCell ref="D15:D16"/>
    <mergeCell ref="E15:E16"/>
    <mergeCell ref="F15:F16"/>
    <mergeCell ref="B15:C16"/>
    <mergeCell ref="A13:A14"/>
    <mergeCell ref="B13:B14"/>
    <mergeCell ref="C13:C14"/>
    <mergeCell ref="D13:D14"/>
    <mergeCell ref="E13:E14"/>
    <mergeCell ref="F13:F14"/>
    <mergeCell ref="A19:A20"/>
    <mergeCell ref="B19:B20"/>
    <mergeCell ref="C19:C20"/>
    <mergeCell ref="D19:D20"/>
    <mergeCell ref="E19:E20"/>
    <mergeCell ref="F19:F20"/>
    <mergeCell ref="A17:A18"/>
    <mergeCell ref="D17:D18"/>
    <mergeCell ref="E17:E18"/>
    <mergeCell ref="F17:F18"/>
    <mergeCell ref="B17:C18"/>
    <mergeCell ref="A23:A24"/>
    <mergeCell ref="D23:D24"/>
    <mergeCell ref="E23:E24"/>
    <mergeCell ref="F23:F24"/>
    <mergeCell ref="B23:C24"/>
    <mergeCell ref="A21:A22"/>
    <mergeCell ref="B21:B22"/>
    <mergeCell ref="C21:C22"/>
    <mergeCell ref="D21:D22"/>
    <mergeCell ref="E21:E22"/>
    <mergeCell ref="F21:F22"/>
    <mergeCell ref="A27:A28"/>
    <mergeCell ref="B27:B28"/>
    <mergeCell ref="C27:C28"/>
    <mergeCell ref="D27:D28"/>
    <mergeCell ref="E27:E28"/>
    <mergeCell ref="F27:F28"/>
    <mergeCell ref="A25:A26"/>
    <mergeCell ref="D25:D26"/>
    <mergeCell ref="E25:E26"/>
    <mergeCell ref="F25:F26"/>
    <mergeCell ref="B25:C26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35:A36"/>
    <mergeCell ref="B35:B36"/>
    <mergeCell ref="C35:C36"/>
    <mergeCell ref="D35:D36"/>
    <mergeCell ref="E35:E36"/>
    <mergeCell ref="F35:F36"/>
    <mergeCell ref="A33:A34"/>
    <mergeCell ref="D33:D34"/>
    <mergeCell ref="E33:E34"/>
    <mergeCell ref="F33:F34"/>
    <mergeCell ref="B33:C34"/>
    <mergeCell ref="A39:A40"/>
    <mergeCell ref="D39:D40"/>
    <mergeCell ref="E39:E40"/>
    <mergeCell ref="F39:F40"/>
    <mergeCell ref="B39:C40"/>
    <mergeCell ref="A37:A38"/>
    <mergeCell ref="B37:B38"/>
    <mergeCell ref="C37:C38"/>
    <mergeCell ref="D37:D38"/>
    <mergeCell ref="E37:E38"/>
    <mergeCell ref="F37:F3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51:A52"/>
    <mergeCell ref="B51:B52"/>
    <mergeCell ref="C51:C52"/>
    <mergeCell ref="D51:D52"/>
    <mergeCell ref="E51:E52"/>
    <mergeCell ref="F51:F52"/>
    <mergeCell ref="A49:A50"/>
    <mergeCell ref="D49:D50"/>
    <mergeCell ref="E49:E50"/>
    <mergeCell ref="F49:F50"/>
    <mergeCell ref="B49:C50"/>
    <mergeCell ref="A55:A56"/>
    <mergeCell ref="D55:D56"/>
    <mergeCell ref="E55:E56"/>
    <mergeCell ref="F55:F56"/>
    <mergeCell ref="B55:C56"/>
    <mergeCell ref="A53:A54"/>
    <mergeCell ref="B53:B54"/>
    <mergeCell ref="C53:C54"/>
    <mergeCell ref="D53:D54"/>
    <mergeCell ref="E53:E54"/>
    <mergeCell ref="F53:F54"/>
    <mergeCell ref="A59:A60"/>
    <mergeCell ref="B59:B60"/>
    <mergeCell ref="C59:C60"/>
    <mergeCell ref="D59:D60"/>
    <mergeCell ref="E59:E60"/>
    <mergeCell ref="F59:F60"/>
    <mergeCell ref="A57:A58"/>
    <mergeCell ref="B57:B58"/>
    <mergeCell ref="C57:C58"/>
    <mergeCell ref="D57:D58"/>
    <mergeCell ref="E57:E58"/>
    <mergeCell ref="F57:F58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A65:A66"/>
    <mergeCell ref="D65:D66"/>
    <mergeCell ref="E65:E66"/>
    <mergeCell ref="F65:F66"/>
    <mergeCell ref="B65:C66"/>
  </mergeCells>
  <phoneticPr fontId="2"/>
  <pageMargins left="0.7" right="0.7" top="0.75" bottom="0.75" header="0.3" footer="0.3"/>
  <pageSetup paperSize="9" scale="84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1"/>
  <sheetViews>
    <sheetView view="pageBreakPreview" zoomScaleNormal="100" zoomScaleSheetLayoutView="100" workbookViewId="0">
      <selection activeCell="B16" sqref="B16:C21"/>
    </sheetView>
  </sheetViews>
  <sheetFormatPr defaultRowHeight="13.5"/>
  <cols>
    <col min="1" max="1" width="5" style="4" bestFit="1" customWidth="1"/>
    <col min="2" max="2" width="12.5" style="6" bestFit="1" customWidth="1"/>
    <col min="3" max="3" width="13.375" style="4" bestFit="1" customWidth="1"/>
    <col min="4" max="4" width="2.625" style="4" bestFit="1" customWidth="1"/>
    <col min="5" max="5" width="20.375" style="4" bestFit="1" customWidth="1"/>
    <col min="6" max="6" width="2.625" style="4" bestFit="1" customWidth="1"/>
    <col min="7" max="7" width="8.5" style="26" customWidth="1"/>
    <col min="8" max="11" width="10.75" style="26" bestFit="1" customWidth="1"/>
    <col min="12" max="13" width="5" customWidth="1"/>
    <col min="231" max="232" width="4.5" customWidth="1"/>
    <col min="234" max="234" width="18.75" customWidth="1"/>
    <col min="235" max="235" width="2" customWidth="1"/>
    <col min="236" max="236" width="15.625" customWidth="1"/>
    <col min="237" max="237" width="2.125" customWidth="1"/>
    <col min="238" max="242" width="8.5" customWidth="1"/>
    <col min="243" max="248" width="5" customWidth="1"/>
    <col min="487" max="488" width="4.5" customWidth="1"/>
    <col min="490" max="490" width="18.75" customWidth="1"/>
    <col min="491" max="491" width="2" customWidth="1"/>
    <col min="492" max="492" width="15.625" customWidth="1"/>
    <col min="493" max="493" width="2.125" customWidth="1"/>
    <col min="494" max="498" width="8.5" customWidth="1"/>
    <col min="499" max="504" width="5" customWidth="1"/>
    <col min="743" max="744" width="4.5" customWidth="1"/>
    <col min="746" max="746" width="18.75" customWidth="1"/>
    <col min="747" max="747" width="2" customWidth="1"/>
    <col min="748" max="748" width="15.625" customWidth="1"/>
    <col min="749" max="749" width="2.125" customWidth="1"/>
    <col min="750" max="754" width="8.5" customWidth="1"/>
    <col min="755" max="760" width="5" customWidth="1"/>
    <col min="999" max="1000" width="4.5" customWidth="1"/>
    <col min="1002" max="1002" width="18.75" customWidth="1"/>
    <col min="1003" max="1003" width="2" customWidth="1"/>
    <col min="1004" max="1004" width="15.625" customWidth="1"/>
    <col min="1005" max="1005" width="2.125" customWidth="1"/>
    <col min="1006" max="1010" width="8.5" customWidth="1"/>
    <col min="1011" max="1016" width="5" customWidth="1"/>
    <col min="1255" max="1256" width="4.5" customWidth="1"/>
    <col min="1258" max="1258" width="18.75" customWidth="1"/>
    <col min="1259" max="1259" width="2" customWidth="1"/>
    <col min="1260" max="1260" width="15.625" customWidth="1"/>
    <col min="1261" max="1261" width="2.125" customWidth="1"/>
    <col min="1262" max="1266" width="8.5" customWidth="1"/>
    <col min="1267" max="1272" width="5" customWidth="1"/>
    <col min="1511" max="1512" width="4.5" customWidth="1"/>
    <col min="1514" max="1514" width="18.75" customWidth="1"/>
    <col min="1515" max="1515" width="2" customWidth="1"/>
    <col min="1516" max="1516" width="15.625" customWidth="1"/>
    <col min="1517" max="1517" width="2.125" customWidth="1"/>
    <col min="1518" max="1522" width="8.5" customWidth="1"/>
    <col min="1523" max="1528" width="5" customWidth="1"/>
    <col min="1767" max="1768" width="4.5" customWidth="1"/>
    <col min="1770" max="1770" width="18.75" customWidth="1"/>
    <col min="1771" max="1771" width="2" customWidth="1"/>
    <col min="1772" max="1772" width="15.625" customWidth="1"/>
    <col min="1773" max="1773" width="2.125" customWidth="1"/>
    <col min="1774" max="1778" width="8.5" customWidth="1"/>
    <col min="1779" max="1784" width="5" customWidth="1"/>
    <col min="2023" max="2024" width="4.5" customWidth="1"/>
    <col min="2026" max="2026" width="18.75" customWidth="1"/>
    <col min="2027" max="2027" width="2" customWidth="1"/>
    <col min="2028" max="2028" width="15.625" customWidth="1"/>
    <col min="2029" max="2029" width="2.125" customWidth="1"/>
    <col min="2030" max="2034" width="8.5" customWidth="1"/>
    <col min="2035" max="2040" width="5" customWidth="1"/>
    <col min="2279" max="2280" width="4.5" customWidth="1"/>
    <col min="2282" max="2282" width="18.75" customWidth="1"/>
    <col min="2283" max="2283" width="2" customWidth="1"/>
    <col min="2284" max="2284" width="15.625" customWidth="1"/>
    <col min="2285" max="2285" width="2.125" customWidth="1"/>
    <col min="2286" max="2290" width="8.5" customWidth="1"/>
    <col min="2291" max="2296" width="5" customWidth="1"/>
    <col min="2535" max="2536" width="4.5" customWidth="1"/>
    <col min="2538" max="2538" width="18.75" customWidth="1"/>
    <col min="2539" max="2539" width="2" customWidth="1"/>
    <col min="2540" max="2540" width="15.625" customWidth="1"/>
    <col min="2541" max="2541" width="2.125" customWidth="1"/>
    <col min="2542" max="2546" width="8.5" customWidth="1"/>
    <col min="2547" max="2552" width="5" customWidth="1"/>
    <col min="2791" max="2792" width="4.5" customWidth="1"/>
    <col min="2794" max="2794" width="18.75" customWidth="1"/>
    <col min="2795" max="2795" width="2" customWidth="1"/>
    <col min="2796" max="2796" width="15.625" customWidth="1"/>
    <col min="2797" max="2797" width="2.125" customWidth="1"/>
    <col min="2798" max="2802" width="8.5" customWidth="1"/>
    <col min="2803" max="2808" width="5" customWidth="1"/>
    <col min="3047" max="3048" width="4.5" customWidth="1"/>
    <col min="3050" max="3050" width="18.75" customWidth="1"/>
    <col min="3051" max="3051" width="2" customWidth="1"/>
    <col min="3052" max="3052" width="15.625" customWidth="1"/>
    <col min="3053" max="3053" width="2.125" customWidth="1"/>
    <col min="3054" max="3058" width="8.5" customWidth="1"/>
    <col min="3059" max="3064" width="5" customWidth="1"/>
    <col min="3303" max="3304" width="4.5" customWidth="1"/>
    <col min="3306" max="3306" width="18.75" customWidth="1"/>
    <col min="3307" max="3307" width="2" customWidth="1"/>
    <col min="3308" max="3308" width="15.625" customWidth="1"/>
    <col min="3309" max="3309" width="2.125" customWidth="1"/>
    <col min="3310" max="3314" width="8.5" customWidth="1"/>
    <col min="3315" max="3320" width="5" customWidth="1"/>
    <col min="3559" max="3560" width="4.5" customWidth="1"/>
    <col min="3562" max="3562" width="18.75" customWidth="1"/>
    <col min="3563" max="3563" width="2" customWidth="1"/>
    <col min="3564" max="3564" width="15.625" customWidth="1"/>
    <col min="3565" max="3565" width="2.125" customWidth="1"/>
    <col min="3566" max="3570" width="8.5" customWidth="1"/>
    <col min="3571" max="3576" width="5" customWidth="1"/>
    <col min="3815" max="3816" width="4.5" customWidth="1"/>
    <col min="3818" max="3818" width="18.75" customWidth="1"/>
    <col min="3819" max="3819" width="2" customWidth="1"/>
    <col min="3820" max="3820" width="15.625" customWidth="1"/>
    <col min="3821" max="3821" width="2.125" customWidth="1"/>
    <col min="3822" max="3826" width="8.5" customWidth="1"/>
    <col min="3827" max="3832" width="5" customWidth="1"/>
    <col min="4071" max="4072" width="4.5" customWidth="1"/>
    <col min="4074" max="4074" width="18.75" customWidth="1"/>
    <col min="4075" max="4075" width="2" customWidth="1"/>
    <col min="4076" max="4076" width="15.625" customWidth="1"/>
    <col min="4077" max="4077" width="2.125" customWidth="1"/>
    <col min="4078" max="4082" width="8.5" customWidth="1"/>
    <col min="4083" max="4088" width="5" customWidth="1"/>
    <col min="4327" max="4328" width="4.5" customWidth="1"/>
    <col min="4330" max="4330" width="18.75" customWidth="1"/>
    <col min="4331" max="4331" width="2" customWidth="1"/>
    <col min="4332" max="4332" width="15.625" customWidth="1"/>
    <col min="4333" max="4333" width="2.125" customWidth="1"/>
    <col min="4334" max="4338" width="8.5" customWidth="1"/>
    <col min="4339" max="4344" width="5" customWidth="1"/>
    <col min="4583" max="4584" width="4.5" customWidth="1"/>
    <col min="4586" max="4586" width="18.75" customWidth="1"/>
    <col min="4587" max="4587" width="2" customWidth="1"/>
    <col min="4588" max="4588" width="15.625" customWidth="1"/>
    <col min="4589" max="4589" width="2.125" customWidth="1"/>
    <col min="4590" max="4594" width="8.5" customWidth="1"/>
    <col min="4595" max="4600" width="5" customWidth="1"/>
    <col min="4839" max="4840" width="4.5" customWidth="1"/>
    <col min="4842" max="4842" width="18.75" customWidth="1"/>
    <col min="4843" max="4843" width="2" customWidth="1"/>
    <col min="4844" max="4844" width="15.625" customWidth="1"/>
    <col min="4845" max="4845" width="2.125" customWidth="1"/>
    <col min="4846" max="4850" width="8.5" customWidth="1"/>
    <col min="4851" max="4856" width="5" customWidth="1"/>
    <col min="5095" max="5096" width="4.5" customWidth="1"/>
    <col min="5098" max="5098" width="18.75" customWidth="1"/>
    <col min="5099" max="5099" width="2" customWidth="1"/>
    <col min="5100" max="5100" width="15.625" customWidth="1"/>
    <col min="5101" max="5101" width="2.125" customWidth="1"/>
    <col min="5102" max="5106" width="8.5" customWidth="1"/>
    <col min="5107" max="5112" width="5" customWidth="1"/>
    <col min="5351" max="5352" width="4.5" customWidth="1"/>
    <col min="5354" max="5354" width="18.75" customWidth="1"/>
    <col min="5355" max="5355" width="2" customWidth="1"/>
    <col min="5356" max="5356" width="15.625" customWidth="1"/>
    <col min="5357" max="5357" width="2.125" customWidth="1"/>
    <col min="5358" max="5362" width="8.5" customWidth="1"/>
    <col min="5363" max="5368" width="5" customWidth="1"/>
    <col min="5607" max="5608" width="4.5" customWidth="1"/>
    <col min="5610" max="5610" width="18.75" customWidth="1"/>
    <col min="5611" max="5611" width="2" customWidth="1"/>
    <col min="5612" max="5612" width="15.625" customWidth="1"/>
    <col min="5613" max="5613" width="2.125" customWidth="1"/>
    <col min="5614" max="5618" width="8.5" customWidth="1"/>
    <col min="5619" max="5624" width="5" customWidth="1"/>
    <col min="5863" max="5864" width="4.5" customWidth="1"/>
    <col min="5866" max="5866" width="18.75" customWidth="1"/>
    <col min="5867" max="5867" width="2" customWidth="1"/>
    <col min="5868" max="5868" width="15.625" customWidth="1"/>
    <col min="5869" max="5869" width="2.125" customWidth="1"/>
    <col min="5870" max="5874" width="8.5" customWidth="1"/>
    <col min="5875" max="5880" width="5" customWidth="1"/>
    <col min="6119" max="6120" width="4.5" customWidth="1"/>
    <col min="6122" max="6122" width="18.75" customWidth="1"/>
    <col min="6123" max="6123" width="2" customWidth="1"/>
    <col min="6124" max="6124" width="15.625" customWidth="1"/>
    <col min="6125" max="6125" width="2.125" customWidth="1"/>
    <col min="6126" max="6130" width="8.5" customWidth="1"/>
    <col min="6131" max="6136" width="5" customWidth="1"/>
    <col min="6375" max="6376" width="4.5" customWidth="1"/>
    <col min="6378" max="6378" width="18.75" customWidth="1"/>
    <col min="6379" max="6379" width="2" customWidth="1"/>
    <col min="6380" max="6380" width="15.625" customWidth="1"/>
    <col min="6381" max="6381" width="2.125" customWidth="1"/>
    <col min="6382" max="6386" width="8.5" customWidth="1"/>
    <col min="6387" max="6392" width="5" customWidth="1"/>
    <col min="6631" max="6632" width="4.5" customWidth="1"/>
    <col min="6634" max="6634" width="18.75" customWidth="1"/>
    <col min="6635" max="6635" width="2" customWidth="1"/>
    <col min="6636" max="6636" width="15.625" customWidth="1"/>
    <col min="6637" max="6637" width="2.125" customWidth="1"/>
    <col min="6638" max="6642" width="8.5" customWidth="1"/>
    <col min="6643" max="6648" width="5" customWidth="1"/>
    <col min="6887" max="6888" width="4.5" customWidth="1"/>
    <col min="6890" max="6890" width="18.75" customWidth="1"/>
    <col min="6891" max="6891" width="2" customWidth="1"/>
    <col min="6892" max="6892" width="15.625" customWidth="1"/>
    <col min="6893" max="6893" width="2.125" customWidth="1"/>
    <col min="6894" max="6898" width="8.5" customWidth="1"/>
    <col min="6899" max="6904" width="5" customWidth="1"/>
    <col min="7143" max="7144" width="4.5" customWidth="1"/>
    <col min="7146" max="7146" width="18.75" customWidth="1"/>
    <col min="7147" max="7147" width="2" customWidth="1"/>
    <col min="7148" max="7148" width="15.625" customWidth="1"/>
    <col min="7149" max="7149" width="2.125" customWidth="1"/>
    <col min="7150" max="7154" width="8.5" customWidth="1"/>
    <col min="7155" max="7160" width="5" customWidth="1"/>
    <col min="7399" max="7400" width="4.5" customWidth="1"/>
    <col min="7402" max="7402" width="18.75" customWidth="1"/>
    <col min="7403" max="7403" width="2" customWidth="1"/>
    <col min="7404" max="7404" width="15.625" customWidth="1"/>
    <col min="7405" max="7405" width="2.125" customWidth="1"/>
    <col min="7406" max="7410" width="8.5" customWidth="1"/>
    <col min="7411" max="7416" width="5" customWidth="1"/>
    <col min="7655" max="7656" width="4.5" customWidth="1"/>
    <col min="7658" max="7658" width="18.75" customWidth="1"/>
    <col min="7659" max="7659" width="2" customWidth="1"/>
    <col min="7660" max="7660" width="15.625" customWidth="1"/>
    <col min="7661" max="7661" width="2.125" customWidth="1"/>
    <col min="7662" max="7666" width="8.5" customWidth="1"/>
    <col min="7667" max="7672" width="5" customWidth="1"/>
    <col min="7911" max="7912" width="4.5" customWidth="1"/>
    <col min="7914" max="7914" width="18.75" customWidth="1"/>
    <col min="7915" max="7915" width="2" customWidth="1"/>
    <col min="7916" max="7916" width="15.625" customWidth="1"/>
    <col min="7917" max="7917" width="2.125" customWidth="1"/>
    <col min="7918" max="7922" width="8.5" customWidth="1"/>
    <col min="7923" max="7928" width="5" customWidth="1"/>
    <col min="8167" max="8168" width="4.5" customWidth="1"/>
    <col min="8170" max="8170" width="18.75" customWidth="1"/>
    <col min="8171" max="8171" width="2" customWidth="1"/>
    <col min="8172" max="8172" width="15.625" customWidth="1"/>
    <col min="8173" max="8173" width="2.125" customWidth="1"/>
    <col min="8174" max="8178" width="8.5" customWidth="1"/>
    <col min="8179" max="8184" width="5" customWidth="1"/>
    <col min="8423" max="8424" width="4.5" customWidth="1"/>
    <col min="8426" max="8426" width="18.75" customWidth="1"/>
    <col min="8427" max="8427" width="2" customWidth="1"/>
    <col min="8428" max="8428" width="15.625" customWidth="1"/>
    <col min="8429" max="8429" width="2.125" customWidth="1"/>
    <col min="8430" max="8434" width="8.5" customWidth="1"/>
    <col min="8435" max="8440" width="5" customWidth="1"/>
    <col min="8679" max="8680" width="4.5" customWidth="1"/>
    <col min="8682" max="8682" width="18.75" customWidth="1"/>
    <col min="8683" max="8683" width="2" customWidth="1"/>
    <col min="8684" max="8684" width="15.625" customWidth="1"/>
    <col min="8685" max="8685" width="2.125" customWidth="1"/>
    <col min="8686" max="8690" width="8.5" customWidth="1"/>
    <col min="8691" max="8696" width="5" customWidth="1"/>
    <col min="8935" max="8936" width="4.5" customWidth="1"/>
    <col min="8938" max="8938" width="18.75" customWidth="1"/>
    <col min="8939" max="8939" width="2" customWidth="1"/>
    <col min="8940" max="8940" width="15.625" customWidth="1"/>
    <col min="8941" max="8941" width="2.125" customWidth="1"/>
    <col min="8942" max="8946" width="8.5" customWidth="1"/>
    <col min="8947" max="8952" width="5" customWidth="1"/>
    <col min="9191" max="9192" width="4.5" customWidth="1"/>
    <col min="9194" max="9194" width="18.75" customWidth="1"/>
    <col min="9195" max="9195" width="2" customWidth="1"/>
    <col min="9196" max="9196" width="15.625" customWidth="1"/>
    <col min="9197" max="9197" width="2.125" customWidth="1"/>
    <col min="9198" max="9202" width="8.5" customWidth="1"/>
    <col min="9203" max="9208" width="5" customWidth="1"/>
    <col min="9447" max="9448" width="4.5" customWidth="1"/>
    <col min="9450" max="9450" width="18.75" customWidth="1"/>
    <col min="9451" max="9451" width="2" customWidth="1"/>
    <col min="9452" max="9452" width="15.625" customWidth="1"/>
    <col min="9453" max="9453" width="2.125" customWidth="1"/>
    <col min="9454" max="9458" width="8.5" customWidth="1"/>
    <col min="9459" max="9464" width="5" customWidth="1"/>
    <col min="9703" max="9704" width="4.5" customWidth="1"/>
    <col min="9706" max="9706" width="18.75" customWidth="1"/>
    <col min="9707" max="9707" width="2" customWidth="1"/>
    <col min="9708" max="9708" width="15.625" customWidth="1"/>
    <col min="9709" max="9709" width="2.125" customWidth="1"/>
    <col min="9710" max="9714" width="8.5" customWidth="1"/>
    <col min="9715" max="9720" width="5" customWidth="1"/>
    <col min="9959" max="9960" width="4.5" customWidth="1"/>
    <col min="9962" max="9962" width="18.75" customWidth="1"/>
    <col min="9963" max="9963" width="2" customWidth="1"/>
    <col min="9964" max="9964" width="15.625" customWidth="1"/>
    <col min="9965" max="9965" width="2.125" customWidth="1"/>
    <col min="9966" max="9970" width="8.5" customWidth="1"/>
    <col min="9971" max="9976" width="5" customWidth="1"/>
    <col min="10215" max="10216" width="4.5" customWidth="1"/>
    <col min="10218" max="10218" width="18.75" customWidth="1"/>
    <col min="10219" max="10219" width="2" customWidth="1"/>
    <col min="10220" max="10220" width="15.625" customWidth="1"/>
    <col min="10221" max="10221" width="2.125" customWidth="1"/>
    <col min="10222" max="10226" width="8.5" customWidth="1"/>
    <col min="10227" max="10232" width="5" customWidth="1"/>
    <col min="10471" max="10472" width="4.5" customWidth="1"/>
    <col min="10474" max="10474" width="18.75" customWidth="1"/>
    <col min="10475" max="10475" width="2" customWidth="1"/>
    <col min="10476" max="10476" width="15.625" customWidth="1"/>
    <col min="10477" max="10477" width="2.125" customWidth="1"/>
    <col min="10478" max="10482" width="8.5" customWidth="1"/>
    <col min="10483" max="10488" width="5" customWidth="1"/>
    <col min="10727" max="10728" width="4.5" customWidth="1"/>
    <col min="10730" max="10730" width="18.75" customWidth="1"/>
    <col min="10731" max="10731" width="2" customWidth="1"/>
    <col min="10732" max="10732" width="15.625" customWidth="1"/>
    <col min="10733" max="10733" width="2.125" customWidth="1"/>
    <col min="10734" max="10738" width="8.5" customWidth="1"/>
    <col min="10739" max="10744" width="5" customWidth="1"/>
    <col min="10983" max="10984" width="4.5" customWidth="1"/>
    <col min="10986" max="10986" width="18.75" customWidth="1"/>
    <col min="10987" max="10987" width="2" customWidth="1"/>
    <col min="10988" max="10988" width="15.625" customWidth="1"/>
    <col min="10989" max="10989" width="2.125" customWidth="1"/>
    <col min="10990" max="10994" width="8.5" customWidth="1"/>
    <col min="10995" max="11000" width="5" customWidth="1"/>
    <col min="11239" max="11240" width="4.5" customWidth="1"/>
    <col min="11242" max="11242" width="18.75" customWidth="1"/>
    <col min="11243" max="11243" width="2" customWidth="1"/>
    <col min="11244" max="11244" width="15.625" customWidth="1"/>
    <col min="11245" max="11245" width="2.125" customWidth="1"/>
    <col min="11246" max="11250" width="8.5" customWidth="1"/>
    <col min="11251" max="11256" width="5" customWidth="1"/>
    <col min="11495" max="11496" width="4.5" customWidth="1"/>
    <col min="11498" max="11498" width="18.75" customWidth="1"/>
    <col min="11499" max="11499" width="2" customWidth="1"/>
    <col min="11500" max="11500" width="15.625" customWidth="1"/>
    <col min="11501" max="11501" width="2.125" customWidth="1"/>
    <col min="11502" max="11506" width="8.5" customWidth="1"/>
    <col min="11507" max="11512" width="5" customWidth="1"/>
    <col min="11751" max="11752" width="4.5" customWidth="1"/>
    <col min="11754" max="11754" width="18.75" customWidth="1"/>
    <col min="11755" max="11755" width="2" customWidth="1"/>
    <col min="11756" max="11756" width="15.625" customWidth="1"/>
    <col min="11757" max="11757" width="2.125" customWidth="1"/>
    <col min="11758" max="11762" width="8.5" customWidth="1"/>
    <col min="11763" max="11768" width="5" customWidth="1"/>
    <col min="12007" max="12008" width="4.5" customWidth="1"/>
    <col min="12010" max="12010" width="18.75" customWidth="1"/>
    <col min="12011" max="12011" width="2" customWidth="1"/>
    <col min="12012" max="12012" width="15.625" customWidth="1"/>
    <col min="12013" max="12013" width="2.125" customWidth="1"/>
    <col min="12014" max="12018" width="8.5" customWidth="1"/>
    <col min="12019" max="12024" width="5" customWidth="1"/>
    <col min="12263" max="12264" width="4.5" customWidth="1"/>
    <col min="12266" max="12266" width="18.75" customWidth="1"/>
    <col min="12267" max="12267" width="2" customWidth="1"/>
    <col min="12268" max="12268" width="15.625" customWidth="1"/>
    <col min="12269" max="12269" width="2.125" customWidth="1"/>
    <col min="12270" max="12274" width="8.5" customWidth="1"/>
    <col min="12275" max="12280" width="5" customWidth="1"/>
    <col min="12519" max="12520" width="4.5" customWidth="1"/>
    <col min="12522" max="12522" width="18.75" customWidth="1"/>
    <col min="12523" max="12523" width="2" customWidth="1"/>
    <col min="12524" max="12524" width="15.625" customWidth="1"/>
    <col min="12525" max="12525" width="2.125" customWidth="1"/>
    <col min="12526" max="12530" width="8.5" customWidth="1"/>
    <col min="12531" max="12536" width="5" customWidth="1"/>
    <col min="12775" max="12776" width="4.5" customWidth="1"/>
    <col min="12778" max="12778" width="18.75" customWidth="1"/>
    <col min="12779" max="12779" width="2" customWidth="1"/>
    <col min="12780" max="12780" width="15.625" customWidth="1"/>
    <col min="12781" max="12781" width="2.125" customWidth="1"/>
    <col min="12782" max="12786" width="8.5" customWidth="1"/>
    <col min="12787" max="12792" width="5" customWidth="1"/>
    <col min="13031" max="13032" width="4.5" customWidth="1"/>
    <col min="13034" max="13034" width="18.75" customWidth="1"/>
    <col min="13035" max="13035" width="2" customWidth="1"/>
    <col min="13036" max="13036" width="15.625" customWidth="1"/>
    <col min="13037" max="13037" width="2.125" customWidth="1"/>
    <col min="13038" max="13042" width="8.5" customWidth="1"/>
    <col min="13043" max="13048" width="5" customWidth="1"/>
    <col min="13287" max="13288" width="4.5" customWidth="1"/>
    <col min="13290" max="13290" width="18.75" customWidth="1"/>
    <col min="13291" max="13291" width="2" customWidth="1"/>
    <col min="13292" max="13292" width="15.625" customWidth="1"/>
    <col min="13293" max="13293" width="2.125" customWidth="1"/>
    <col min="13294" max="13298" width="8.5" customWidth="1"/>
    <col min="13299" max="13304" width="5" customWidth="1"/>
    <col min="13543" max="13544" width="4.5" customWidth="1"/>
    <col min="13546" max="13546" width="18.75" customWidth="1"/>
    <col min="13547" max="13547" width="2" customWidth="1"/>
    <col min="13548" max="13548" width="15.625" customWidth="1"/>
    <col min="13549" max="13549" width="2.125" customWidth="1"/>
    <col min="13550" max="13554" width="8.5" customWidth="1"/>
    <col min="13555" max="13560" width="5" customWidth="1"/>
    <col min="13799" max="13800" width="4.5" customWidth="1"/>
    <col min="13802" max="13802" width="18.75" customWidth="1"/>
    <col min="13803" max="13803" width="2" customWidth="1"/>
    <col min="13804" max="13804" width="15.625" customWidth="1"/>
    <col min="13805" max="13805" width="2.125" customWidth="1"/>
    <col min="13806" max="13810" width="8.5" customWidth="1"/>
    <col min="13811" max="13816" width="5" customWidth="1"/>
    <col min="14055" max="14056" width="4.5" customWidth="1"/>
    <col min="14058" max="14058" width="18.75" customWidth="1"/>
    <col min="14059" max="14059" width="2" customWidth="1"/>
    <col min="14060" max="14060" width="15.625" customWidth="1"/>
    <col min="14061" max="14061" width="2.125" customWidth="1"/>
    <col min="14062" max="14066" width="8.5" customWidth="1"/>
    <col min="14067" max="14072" width="5" customWidth="1"/>
    <col min="14311" max="14312" width="4.5" customWidth="1"/>
    <col min="14314" max="14314" width="18.75" customWidth="1"/>
    <col min="14315" max="14315" width="2" customWidth="1"/>
    <col min="14316" max="14316" width="15.625" customWidth="1"/>
    <col min="14317" max="14317" width="2.125" customWidth="1"/>
    <col min="14318" max="14322" width="8.5" customWidth="1"/>
    <col min="14323" max="14328" width="5" customWidth="1"/>
    <col min="14567" max="14568" width="4.5" customWidth="1"/>
    <col min="14570" max="14570" width="18.75" customWidth="1"/>
    <col min="14571" max="14571" width="2" customWidth="1"/>
    <col min="14572" max="14572" width="15.625" customWidth="1"/>
    <col min="14573" max="14573" width="2.125" customWidth="1"/>
    <col min="14574" max="14578" width="8.5" customWidth="1"/>
    <col min="14579" max="14584" width="5" customWidth="1"/>
    <col min="14823" max="14824" width="4.5" customWidth="1"/>
    <col min="14826" max="14826" width="18.75" customWidth="1"/>
    <col min="14827" max="14827" width="2" customWidth="1"/>
    <col min="14828" max="14828" width="15.625" customWidth="1"/>
    <col min="14829" max="14829" width="2.125" customWidth="1"/>
    <col min="14830" max="14834" width="8.5" customWidth="1"/>
    <col min="14835" max="14840" width="5" customWidth="1"/>
    <col min="15079" max="15080" width="4.5" customWidth="1"/>
    <col min="15082" max="15082" width="18.75" customWidth="1"/>
    <col min="15083" max="15083" width="2" customWidth="1"/>
    <col min="15084" max="15084" width="15.625" customWidth="1"/>
    <col min="15085" max="15085" width="2.125" customWidth="1"/>
    <col min="15086" max="15090" width="8.5" customWidth="1"/>
    <col min="15091" max="15096" width="5" customWidth="1"/>
    <col min="15335" max="15336" width="4.5" customWidth="1"/>
    <col min="15338" max="15338" width="18.75" customWidth="1"/>
    <col min="15339" max="15339" width="2" customWidth="1"/>
    <col min="15340" max="15340" width="15.625" customWidth="1"/>
    <col min="15341" max="15341" width="2.125" customWidth="1"/>
    <col min="15342" max="15346" width="8.5" customWidth="1"/>
    <col min="15347" max="15352" width="5" customWidth="1"/>
    <col min="15591" max="15592" width="4.5" customWidth="1"/>
    <col min="15594" max="15594" width="18.75" customWidth="1"/>
    <col min="15595" max="15595" width="2" customWidth="1"/>
    <col min="15596" max="15596" width="15.625" customWidth="1"/>
    <col min="15597" max="15597" width="2.125" customWidth="1"/>
    <col min="15598" max="15602" width="8.5" customWidth="1"/>
    <col min="15603" max="15608" width="5" customWidth="1"/>
    <col min="15847" max="15848" width="4.5" customWidth="1"/>
    <col min="15850" max="15850" width="18.75" customWidth="1"/>
    <col min="15851" max="15851" width="2" customWidth="1"/>
    <col min="15852" max="15852" width="15.625" customWidth="1"/>
    <col min="15853" max="15853" width="2.125" customWidth="1"/>
    <col min="15854" max="15858" width="8.5" customWidth="1"/>
    <col min="15859" max="15864" width="5" customWidth="1"/>
    <col min="16103" max="16104" width="4.5" customWidth="1"/>
    <col min="16106" max="16106" width="18.75" customWidth="1"/>
    <col min="16107" max="16107" width="2" customWidth="1"/>
    <col min="16108" max="16108" width="15.625" customWidth="1"/>
    <col min="16109" max="16109" width="2.125" customWidth="1"/>
    <col min="16110" max="16114" width="8.5" customWidth="1"/>
    <col min="16115" max="16120" width="5" customWidth="1"/>
  </cols>
  <sheetData>
    <row r="1" spans="1:11" ht="17.25">
      <c r="A1" s="186" t="s">
        <v>261</v>
      </c>
      <c r="B1" s="187"/>
      <c r="C1" s="187"/>
      <c r="D1" s="187"/>
      <c r="E1" s="187"/>
      <c r="F1" s="3"/>
    </row>
    <row r="2" spans="1:11" ht="17.25">
      <c r="A2" s="186" t="s">
        <v>262</v>
      </c>
      <c r="B2" s="187"/>
      <c r="C2" s="187"/>
      <c r="D2" s="187"/>
      <c r="E2" s="187"/>
    </row>
    <row r="3" spans="1:11" ht="14.25">
      <c r="G3" s="1">
        <v>1</v>
      </c>
      <c r="H3" s="184" t="s">
        <v>2</v>
      </c>
      <c r="I3" s="184" t="s">
        <v>3</v>
      </c>
      <c r="J3" s="185" t="s">
        <v>4</v>
      </c>
      <c r="K3" s="185" t="s">
        <v>114</v>
      </c>
    </row>
    <row r="4" spans="1:11" ht="13.5" customHeight="1">
      <c r="A4" s="377">
        <v>1</v>
      </c>
      <c r="B4" s="378">
        <f>VLOOKUP(A4,[1]U18GDL!$B$2:$H$17,2,0)</f>
        <v>3652177</v>
      </c>
      <c r="C4" s="380" t="str">
        <f>VLOOKUP(A4,[1]U18GDL!$B$2:$H$17,3,0)</f>
        <v>大塚　藍奈</v>
      </c>
      <c r="D4" s="378" t="s">
        <v>5</v>
      </c>
      <c r="E4" s="380" t="str">
        <f>VLOOKUP(A4,[1]U18GDL!$B$2:$H$17,4,0)</f>
        <v>東洋大牛久高</v>
      </c>
      <c r="F4" s="379" t="s">
        <v>6</v>
      </c>
      <c r="G4" s="27"/>
      <c r="H4" s="27"/>
    </row>
    <row r="5" spans="1:11" ht="13.5" customHeight="1">
      <c r="A5" s="377"/>
      <c r="B5" s="378"/>
      <c r="C5" s="380"/>
      <c r="D5" s="378"/>
      <c r="E5" s="380"/>
      <c r="F5" s="379"/>
      <c r="G5" s="27"/>
      <c r="H5" s="27"/>
    </row>
    <row r="6" spans="1:11" ht="13.5" customHeight="1">
      <c r="A6" s="377"/>
      <c r="B6" s="374">
        <f>VLOOKUP(A4,[1]U18GDL!$B$2:$H$17,5,0)</f>
        <v>3652420</v>
      </c>
      <c r="C6" s="374" t="str">
        <f>VLOOKUP(A4,[1]U18GDL!$B$2:$H$17,6,0)</f>
        <v>園城　海遥</v>
      </c>
      <c r="D6" s="374" t="s">
        <v>5</v>
      </c>
      <c r="E6" s="374" t="str">
        <f>VLOOKUP(A4,[1]U18GDL!$B$2:$H$17,7,0)</f>
        <v>東洋大牛久高</v>
      </c>
      <c r="F6" s="375" t="s">
        <v>6</v>
      </c>
      <c r="G6" s="28"/>
      <c r="H6" s="27"/>
    </row>
    <row r="7" spans="1:11" ht="13.5" customHeight="1">
      <c r="A7" s="377"/>
      <c r="B7" s="374"/>
      <c r="C7" s="374"/>
      <c r="D7" s="374"/>
      <c r="E7" s="374"/>
      <c r="F7" s="375"/>
      <c r="G7" s="29"/>
      <c r="H7" s="30"/>
    </row>
    <row r="8" spans="1:11" ht="13.5" customHeight="1">
      <c r="A8" s="377">
        <v>2</v>
      </c>
      <c r="B8" s="376" t="str">
        <f>VLOOKUP(A8,[1]U18GDL!$B$2:$H$17,2,0)</f>
        <v>Ｂｙｅ</v>
      </c>
      <c r="C8" s="376"/>
      <c r="D8" s="378" t="s">
        <v>5</v>
      </c>
      <c r="E8" s="378"/>
      <c r="F8" s="379" t="s">
        <v>6</v>
      </c>
      <c r="G8" s="29"/>
      <c r="H8" s="28"/>
    </row>
    <row r="9" spans="1:11" ht="13.5" customHeight="1">
      <c r="A9" s="377"/>
      <c r="B9" s="376"/>
      <c r="C9" s="376"/>
      <c r="D9" s="378"/>
      <c r="E9" s="378"/>
      <c r="F9" s="379"/>
      <c r="G9" s="31"/>
      <c r="H9" s="29"/>
    </row>
    <row r="10" spans="1:11" ht="13.5" customHeight="1">
      <c r="A10" s="377"/>
      <c r="B10" s="376"/>
      <c r="C10" s="376"/>
      <c r="D10" s="374" t="s">
        <v>5</v>
      </c>
      <c r="E10" s="374"/>
      <c r="F10" s="375" t="s">
        <v>6</v>
      </c>
      <c r="G10" s="32"/>
      <c r="H10" s="29"/>
    </row>
    <row r="11" spans="1:11" ht="13.5" customHeight="1">
      <c r="A11" s="377"/>
      <c r="B11" s="376"/>
      <c r="C11" s="376"/>
      <c r="D11" s="374"/>
      <c r="E11" s="374"/>
      <c r="F11" s="375"/>
      <c r="G11" s="32"/>
      <c r="H11" s="29"/>
      <c r="I11" s="33"/>
    </row>
    <row r="12" spans="1:11" ht="13.5" customHeight="1">
      <c r="A12" s="377">
        <v>3</v>
      </c>
      <c r="B12" s="378">
        <f>VLOOKUP(A12,[1]U18GDL!$B$2:$H$17,2,0)</f>
        <v>3652687</v>
      </c>
      <c r="C12" s="378" t="str">
        <f>VLOOKUP(A12,[1]U18GDL!$B$2:$H$17,3,0)</f>
        <v>柴田　もえぎ</v>
      </c>
      <c r="D12" s="378" t="s">
        <v>5</v>
      </c>
      <c r="E12" s="378" t="str">
        <f>VLOOKUP(A12,[1]U18GDL!$B$2:$H$17,4,0)</f>
        <v>茨キリ</v>
      </c>
      <c r="F12" s="379" t="s">
        <v>6</v>
      </c>
      <c r="G12" s="27"/>
      <c r="H12" s="29"/>
      <c r="I12" s="34"/>
    </row>
    <row r="13" spans="1:11" ht="13.5" customHeight="1">
      <c r="A13" s="377"/>
      <c r="B13" s="378"/>
      <c r="C13" s="378"/>
      <c r="D13" s="378"/>
      <c r="E13" s="378"/>
      <c r="F13" s="379"/>
      <c r="G13" s="36"/>
      <c r="H13" s="29"/>
      <c r="I13" s="37"/>
    </row>
    <row r="14" spans="1:11" ht="13.5" customHeight="1">
      <c r="A14" s="377"/>
      <c r="B14" s="374">
        <f>VLOOKUP(A12,[1]U18GDL!$B$2:$H$17,5,0)</f>
        <v>3652474</v>
      </c>
      <c r="C14" s="374" t="str">
        <f>VLOOKUP(A12,[1]U18GDL!$B$2:$H$17,6,0)</f>
        <v>池田　彩音</v>
      </c>
      <c r="D14" s="374" t="s">
        <v>115</v>
      </c>
      <c r="E14" s="374" t="str">
        <f>VLOOKUP(A12,[1]U18GDL!$B$2:$H$17,7,0)</f>
        <v>大洗ビーチＴＣ</v>
      </c>
      <c r="F14" s="375" t="s">
        <v>6</v>
      </c>
      <c r="G14" s="28"/>
      <c r="H14" s="38"/>
      <c r="I14" s="37"/>
    </row>
    <row r="15" spans="1:11" ht="13.5" customHeight="1">
      <c r="A15" s="377"/>
      <c r="B15" s="374"/>
      <c r="C15" s="374"/>
      <c r="D15" s="374"/>
      <c r="E15" s="374"/>
      <c r="F15" s="375"/>
      <c r="G15" s="29"/>
      <c r="H15" s="39"/>
      <c r="I15" s="37"/>
    </row>
    <row r="16" spans="1:11" ht="13.5" customHeight="1">
      <c r="A16" s="377">
        <v>4</v>
      </c>
      <c r="B16" s="376" t="str">
        <f>VLOOKUP(A16,[1]U18GDL!$B$2:$H$17,2,0)</f>
        <v>Ｂｙｅ</v>
      </c>
      <c r="C16" s="376"/>
      <c r="D16" s="378" t="s">
        <v>5</v>
      </c>
      <c r="E16" s="378"/>
      <c r="F16" s="379" t="s">
        <v>6</v>
      </c>
      <c r="G16" s="29"/>
      <c r="H16" s="27"/>
      <c r="I16" s="37"/>
    </row>
    <row r="17" spans="1:10" ht="13.5" customHeight="1">
      <c r="A17" s="377"/>
      <c r="B17" s="376"/>
      <c r="C17" s="376"/>
      <c r="D17" s="378"/>
      <c r="E17" s="378"/>
      <c r="F17" s="379"/>
      <c r="G17" s="31"/>
      <c r="H17" s="27"/>
      <c r="I17" s="37"/>
    </row>
    <row r="18" spans="1:10" ht="13.5" customHeight="1">
      <c r="A18" s="377"/>
      <c r="B18" s="376"/>
      <c r="C18" s="376"/>
      <c r="D18" s="374" t="s">
        <v>5</v>
      </c>
      <c r="E18" s="374"/>
      <c r="F18" s="375" t="s">
        <v>6</v>
      </c>
      <c r="G18" s="27"/>
      <c r="H18" s="27"/>
      <c r="I18" s="37"/>
    </row>
    <row r="19" spans="1:10" ht="13.5" customHeight="1">
      <c r="A19" s="377"/>
      <c r="B19" s="376"/>
      <c r="C19" s="376"/>
      <c r="D19" s="374"/>
      <c r="E19" s="374"/>
      <c r="F19" s="375"/>
      <c r="G19" s="27"/>
      <c r="H19" s="27"/>
      <c r="I19" s="37"/>
      <c r="J19" s="40"/>
    </row>
    <row r="20" spans="1:10" ht="13.5" customHeight="1">
      <c r="A20" s="377">
        <v>5</v>
      </c>
      <c r="B20" s="378">
        <f>VLOOKUP(A20,[1]U18GDL!$B$2:$H$17,2,0)</f>
        <v>3652578</v>
      </c>
      <c r="C20" s="378" t="str">
        <f>VLOOKUP(A20,[1]U18GDL!$B$2:$H$17,3,0)</f>
        <v>露久保　愛美</v>
      </c>
      <c r="D20" s="378" t="s">
        <v>5</v>
      </c>
      <c r="E20" s="378" t="str">
        <f>VLOOKUP(A20,[1]U18GDL!$B$2:$H$17,4,0)</f>
        <v>取手聖徳高</v>
      </c>
      <c r="F20" s="379" t="s">
        <v>6</v>
      </c>
      <c r="G20" s="27"/>
      <c r="H20" s="27"/>
      <c r="I20" s="37"/>
      <c r="J20" s="34"/>
    </row>
    <row r="21" spans="1:10" ht="13.5" customHeight="1">
      <c r="A21" s="377"/>
      <c r="B21" s="378"/>
      <c r="C21" s="378"/>
      <c r="D21" s="378"/>
      <c r="E21" s="378"/>
      <c r="F21" s="379"/>
      <c r="G21" s="36"/>
      <c r="H21" s="27"/>
      <c r="I21" s="37"/>
      <c r="J21" s="37"/>
    </row>
    <row r="22" spans="1:10" ht="13.5" customHeight="1">
      <c r="A22" s="377"/>
      <c r="B22" s="374">
        <f>VLOOKUP(A20,[1]U18GDL!$B$2:$H$17,5,0)</f>
        <v>3652361</v>
      </c>
      <c r="C22" s="374" t="str">
        <f>VLOOKUP(A20,[1]U18GDL!$B$2:$H$17,6,0)</f>
        <v>浅川　夏絵手</v>
      </c>
      <c r="D22" s="374" t="s">
        <v>5</v>
      </c>
      <c r="E22" s="374" t="str">
        <f>VLOOKUP(A20,[1]U18GDL!$B$2:$H$17,7,0)</f>
        <v>Ａｓｃｈ Ｔ．Ａ</v>
      </c>
      <c r="F22" s="375" t="s">
        <v>6</v>
      </c>
      <c r="G22" s="28"/>
      <c r="H22" s="27"/>
      <c r="I22" s="37"/>
      <c r="J22" s="37"/>
    </row>
    <row r="23" spans="1:10" ht="13.5" customHeight="1">
      <c r="A23" s="377"/>
      <c r="B23" s="374"/>
      <c r="C23" s="374"/>
      <c r="D23" s="374"/>
      <c r="E23" s="374"/>
      <c r="F23" s="375"/>
      <c r="G23" s="29"/>
      <c r="H23" s="41"/>
      <c r="I23" s="37"/>
      <c r="J23" s="37"/>
    </row>
    <row r="24" spans="1:10" ht="13.5" customHeight="1">
      <c r="A24" s="377">
        <v>6</v>
      </c>
      <c r="B24" s="376" t="str">
        <f>VLOOKUP(A24,[1]U18GDL!$B$2:$H$17,2,0)</f>
        <v>Ｂｙｅ</v>
      </c>
      <c r="C24" s="376"/>
      <c r="D24" s="378" t="s">
        <v>5</v>
      </c>
      <c r="E24" s="378"/>
      <c r="F24" s="379" t="s">
        <v>6</v>
      </c>
      <c r="G24" s="29"/>
      <c r="H24" s="28"/>
      <c r="I24" s="37"/>
      <c r="J24" s="37"/>
    </row>
    <row r="25" spans="1:10" ht="13.5" customHeight="1">
      <c r="A25" s="377"/>
      <c r="B25" s="376"/>
      <c r="C25" s="376"/>
      <c r="D25" s="378"/>
      <c r="E25" s="378"/>
      <c r="F25" s="379"/>
      <c r="G25" s="31"/>
      <c r="H25" s="29"/>
      <c r="I25" s="37"/>
      <c r="J25" s="37"/>
    </row>
    <row r="26" spans="1:10" ht="13.5" customHeight="1">
      <c r="A26" s="377"/>
      <c r="B26" s="376"/>
      <c r="C26" s="376"/>
      <c r="D26" s="374" t="s">
        <v>5</v>
      </c>
      <c r="E26" s="374"/>
      <c r="F26" s="375" t="s">
        <v>6</v>
      </c>
      <c r="G26" s="32"/>
      <c r="H26" s="29"/>
      <c r="I26" s="37"/>
      <c r="J26" s="37"/>
    </row>
    <row r="27" spans="1:10" ht="13.5" customHeight="1">
      <c r="A27" s="377"/>
      <c r="B27" s="376"/>
      <c r="C27" s="376"/>
      <c r="D27" s="374"/>
      <c r="E27" s="374"/>
      <c r="F27" s="375"/>
      <c r="G27" s="32"/>
      <c r="H27" s="29"/>
      <c r="I27" s="40"/>
      <c r="J27" s="42"/>
    </row>
    <row r="28" spans="1:10" ht="13.5" customHeight="1">
      <c r="A28" s="377">
        <v>7</v>
      </c>
      <c r="B28" s="378">
        <f>VLOOKUP(A28,[1]U18GDL!$B$2:$H$17,2,0)</f>
        <v>3652478</v>
      </c>
      <c r="C28" s="378" t="str">
        <f>VLOOKUP(A28,[1]U18GDL!$B$2:$H$17,3,0)</f>
        <v>宮﨑　あかね</v>
      </c>
      <c r="D28" s="378" t="s">
        <v>5</v>
      </c>
      <c r="E28" s="378" t="str">
        <f>VLOOKUP(A28,[1]U18GDL!$B$2:$H$17,4,0)</f>
        <v>エースＴＡ</v>
      </c>
      <c r="F28" s="379" t="s">
        <v>6</v>
      </c>
      <c r="G28" s="27"/>
      <c r="H28" s="29"/>
      <c r="J28" s="37"/>
    </row>
    <row r="29" spans="1:10" ht="13.5" customHeight="1">
      <c r="A29" s="377"/>
      <c r="B29" s="378"/>
      <c r="C29" s="378"/>
      <c r="D29" s="378"/>
      <c r="E29" s="378"/>
      <c r="F29" s="379"/>
      <c r="G29" s="36"/>
      <c r="H29" s="29"/>
      <c r="J29" s="37"/>
    </row>
    <row r="30" spans="1:10" ht="13.5" customHeight="1">
      <c r="A30" s="377"/>
      <c r="B30" s="374">
        <f>VLOOKUP(A28,[1]U18GDL!$B$2:$H$17,5,0)</f>
        <v>3652633</v>
      </c>
      <c r="C30" s="374" t="str">
        <f>VLOOKUP(A28,[1]U18GDL!$B$2:$H$17,6,0)</f>
        <v>酒井　美優</v>
      </c>
      <c r="D30" s="374" t="s">
        <v>5</v>
      </c>
      <c r="E30" s="374" t="str">
        <f>VLOOKUP(A28,[1]U18GDL!$B$2:$H$17,7,0)</f>
        <v>茨キリ</v>
      </c>
      <c r="F30" s="375" t="s">
        <v>6</v>
      </c>
      <c r="G30" s="28"/>
      <c r="H30" s="38"/>
      <c r="J30" s="37"/>
    </row>
    <row r="31" spans="1:10" ht="13.5" customHeight="1">
      <c r="A31" s="377"/>
      <c r="B31" s="374"/>
      <c r="C31" s="374"/>
      <c r="D31" s="374"/>
      <c r="E31" s="374"/>
      <c r="F31" s="375"/>
      <c r="G31" s="29"/>
      <c r="H31" s="43"/>
      <c r="J31" s="37"/>
    </row>
    <row r="32" spans="1:10" ht="13.5" customHeight="1">
      <c r="A32" s="377">
        <v>8</v>
      </c>
      <c r="B32" s="376" t="str">
        <f>VLOOKUP(A32,[1]U18GDL!$B$2:$H$17,2,0)</f>
        <v>Ｂｙｅ</v>
      </c>
      <c r="C32" s="376"/>
      <c r="D32" s="378" t="s">
        <v>5</v>
      </c>
      <c r="E32" s="378"/>
      <c r="F32" s="379" t="s">
        <v>6</v>
      </c>
      <c r="G32" s="29"/>
      <c r="H32" s="27"/>
      <c r="J32" s="37"/>
    </row>
    <row r="33" spans="1:12" ht="10.5" customHeight="1">
      <c r="A33" s="377"/>
      <c r="B33" s="376"/>
      <c r="C33" s="376"/>
      <c r="D33" s="378"/>
      <c r="E33" s="378"/>
      <c r="F33" s="379"/>
      <c r="G33" s="31"/>
      <c r="H33" s="27"/>
      <c r="J33" s="37"/>
    </row>
    <row r="34" spans="1:12" ht="10.5" customHeight="1">
      <c r="A34" s="377"/>
      <c r="B34" s="376"/>
      <c r="C34" s="376"/>
      <c r="D34" s="374" t="s">
        <v>5</v>
      </c>
      <c r="E34" s="374"/>
      <c r="F34" s="375" t="s">
        <v>6</v>
      </c>
      <c r="G34" s="27"/>
      <c r="H34" s="27"/>
      <c r="J34" s="37"/>
    </row>
    <row r="35" spans="1:12" ht="10.5" customHeight="1">
      <c r="A35" s="377"/>
      <c r="B35" s="376"/>
      <c r="C35" s="376"/>
      <c r="D35" s="374"/>
      <c r="E35" s="374"/>
      <c r="F35" s="375"/>
      <c r="G35" s="27"/>
      <c r="H35" s="27"/>
      <c r="J35" s="37"/>
      <c r="K35" s="40"/>
    </row>
    <row r="36" spans="1:12" ht="10.5" customHeight="1">
      <c r="A36" s="377">
        <v>9</v>
      </c>
      <c r="B36" s="378">
        <f>VLOOKUP(A36,[1]U18GDL!$B$2:$H$17,2,0)</f>
        <v>3652493</v>
      </c>
      <c r="C36" s="378" t="str">
        <f>VLOOKUP(A36,[1]U18GDL!$B$2:$H$17,3,0)</f>
        <v>江頭　美紅</v>
      </c>
      <c r="D36" s="378" t="s">
        <v>5</v>
      </c>
      <c r="E36" s="378" t="str">
        <f>VLOOKUP(A36,[1]U18GDL!$B$2:$H$17,4,0)</f>
        <v>取手聖徳高</v>
      </c>
      <c r="F36" s="379" t="s">
        <v>6</v>
      </c>
      <c r="G36" s="27"/>
      <c r="H36" s="27"/>
      <c r="J36" s="37"/>
      <c r="K36" s="44"/>
      <c r="L36" s="23"/>
    </row>
    <row r="37" spans="1:12" ht="10.5" customHeight="1">
      <c r="A37" s="377"/>
      <c r="B37" s="378"/>
      <c r="C37" s="378"/>
      <c r="D37" s="378"/>
      <c r="E37" s="378"/>
      <c r="F37" s="379"/>
      <c r="G37" s="36"/>
      <c r="H37" s="27"/>
      <c r="J37" s="37"/>
      <c r="K37" s="45"/>
      <c r="L37" s="23"/>
    </row>
    <row r="38" spans="1:12" ht="10.5" customHeight="1">
      <c r="A38" s="377"/>
      <c r="B38" s="374">
        <f>VLOOKUP(A36,[1]U18GDL!$B$2:$H$17,5,0)</f>
        <v>3652652</v>
      </c>
      <c r="C38" s="374" t="str">
        <f>VLOOKUP(A36,[1]U18GDL!$B$2:$H$17,6,0)</f>
        <v>徳澤　ゆきの</v>
      </c>
      <c r="D38" s="374" t="s">
        <v>5</v>
      </c>
      <c r="E38" s="374" t="str">
        <f>VLOOKUP(A36,[1]U18GDL!$B$2:$H$17,7,0)</f>
        <v>霞ヶ浦高</v>
      </c>
      <c r="F38" s="375" t="s">
        <v>6</v>
      </c>
      <c r="G38" s="28"/>
      <c r="H38" s="27"/>
      <c r="J38" s="37"/>
      <c r="K38" s="45"/>
      <c r="L38" s="23"/>
    </row>
    <row r="39" spans="1:12" ht="10.5" customHeight="1">
      <c r="A39" s="377"/>
      <c r="B39" s="374"/>
      <c r="C39" s="374"/>
      <c r="D39" s="374"/>
      <c r="E39" s="374"/>
      <c r="F39" s="375"/>
      <c r="G39" s="29"/>
      <c r="H39" s="41"/>
      <c r="J39" s="37"/>
      <c r="K39" s="45"/>
      <c r="L39" s="23"/>
    </row>
    <row r="40" spans="1:12" ht="10.5" customHeight="1">
      <c r="A40" s="377">
        <v>10</v>
      </c>
      <c r="B40" s="378">
        <f>VLOOKUP(A40,[1]U18GDL!$B$2:$H$17,2,0)</f>
        <v>3652412</v>
      </c>
      <c r="C40" s="378" t="str">
        <f>VLOOKUP(A40,[1]U18GDL!$B$2:$H$17,3,0)</f>
        <v>齊藤　奈輔</v>
      </c>
      <c r="D40" s="378" t="s">
        <v>5</v>
      </c>
      <c r="E40" s="378" t="str">
        <f>VLOOKUP(A40,[1]U18GDL!$B$2:$H$17,4,0)</f>
        <v>東洋大牛久高</v>
      </c>
      <c r="F40" s="379" t="s">
        <v>6</v>
      </c>
      <c r="G40" s="29"/>
      <c r="H40" s="28"/>
      <c r="J40" s="37"/>
      <c r="K40" s="45"/>
      <c r="L40" s="23"/>
    </row>
    <row r="41" spans="1:12" ht="10.5" customHeight="1">
      <c r="A41" s="377"/>
      <c r="B41" s="378"/>
      <c r="C41" s="378"/>
      <c r="D41" s="378"/>
      <c r="E41" s="378"/>
      <c r="F41" s="379"/>
      <c r="G41" s="31"/>
      <c r="H41" s="29"/>
      <c r="J41" s="37"/>
      <c r="K41" s="45"/>
      <c r="L41" s="23"/>
    </row>
    <row r="42" spans="1:12" ht="10.5" customHeight="1">
      <c r="A42" s="377"/>
      <c r="B42" s="374">
        <f>VLOOKUP(A40,[1]U18GDL!$B$2:$H$17,5,0)</f>
        <v>3652648</v>
      </c>
      <c r="C42" s="374" t="str">
        <f>VLOOKUP(A40,[1]U18GDL!$B$2:$H$17,6,0)</f>
        <v>奥野矢　莉沙</v>
      </c>
      <c r="D42" s="374" t="s">
        <v>5</v>
      </c>
      <c r="E42" s="374" t="str">
        <f>VLOOKUP(A40,[1]U18GDL!$B$2:$H$17,7,0)</f>
        <v>東洋大牛久高</v>
      </c>
      <c r="F42" s="375" t="s">
        <v>6</v>
      </c>
      <c r="G42" s="27"/>
      <c r="H42" s="29"/>
      <c r="J42" s="37"/>
      <c r="K42" s="45"/>
      <c r="L42" s="23"/>
    </row>
    <row r="43" spans="1:12" ht="10.5" customHeight="1">
      <c r="A43" s="377"/>
      <c r="B43" s="374"/>
      <c r="C43" s="374"/>
      <c r="D43" s="374"/>
      <c r="E43" s="374"/>
      <c r="F43" s="375"/>
      <c r="G43" s="27"/>
      <c r="H43" s="29"/>
      <c r="I43" s="40"/>
      <c r="J43" s="37"/>
      <c r="K43" s="45"/>
      <c r="L43" s="23"/>
    </row>
    <row r="44" spans="1:12" ht="10.5" customHeight="1">
      <c r="A44" s="377">
        <v>11</v>
      </c>
      <c r="B44" s="376" t="str">
        <f>VLOOKUP(A44,[1]U18GDL!$B$2:$H$17,2,0)</f>
        <v>Ｂｙｅ</v>
      </c>
      <c r="C44" s="376"/>
      <c r="D44" s="378" t="s">
        <v>116</v>
      </c>
      <c r="E44" s="378"/>
      <c r="F44" s="379" t="s">
        <v>6</v>
      </c>
      <c r="G44" s="27"/>
      <c r="H44" s="29"/>
      <c r="I44" s="34"/>
      <c r="J44" s="37"/>
      <c r="K44" s="45"/>
      <c r="L44" s="23"/>
    </row>
    <row r="45" spans="1:12" ht="10.5" customHeight="1">
      <c r="A45" s="377"/>
      <c r="B45" s="376"/>
      <c r="C45" s="376"/>
      <c r="D45" s="378"/>
      <c r="E45" s="378"/>
      <c r="F45" s="379"/>
      <c r="G45" s="36"/>
      <c r="H45" s="29"/>
      <c r="I45" s="47"/>
      <c r="J45" s="37"/>
      <c r="K45" s="45"/>
      <c r="L45" s="23"/>
    </row>
    <row r="46" spans="1:12" ht="10.5" customHeight="1">
      <c r="A46" s="377"/>
      <c r="B46" s="376"/>
      <c r="C46" s="376"/>
      <c r="D46" s="374" t="s">
        <v>5</v>
      </c>
      <c r="E46" s="374"/>
      <c r="F46" s="375" t="s">
        <v>6</v>
      </c>
      <c r="G46" s="28"/>
      <c r="H46" s="38"/>
      <c r="I46" s="37"/>
      <c r="J46" s="37"/>
      <c r="K46" s="45"/>
      <c r="L46" s="23"/>
    </row>
    <row r="47" spans="1:12" ht="10.5" customHeight="1">
      <c r="A47" s="377"/>
      <c r="B47" s="376"/>
      <c r="C47" s="376"/>
      <c r="D47" s="374"/>
      <c r="E47" s="374"/>
      <c r="F47" s="375"/>
      <c r="G47" s="29"/>
      <c r="H47" s="43"/>
      <c r="I47" s="37"/>
      <c r="J47" s="37"/>
      <c r="K47" s="45"/>
      <c r="L47" s="23"/>
    </row>
    <row r="48" spans="1:12" ht="10.5" customHeight="1">
      <c r="A48" s="377">
        <v>12</v>
      </c>
      <c r="B48" s="378">
        <f>VLOOKUP(A48,[1]U18GDL!$B$2:$H$17,2,0)</f>
        <v>3652396</v>
      </c>
      <c r="C48" s="378" t="str">
        <f>VLOOKUP(A48,[1]U18GDL!$B$2:$H$17,3,0)</f>
        <v>田中　恵美子</v>
      </c>
      <c r="D48" s="378" t="s">
        <v>116</v>
      </c>
      <c r="E48" s="378" t="str">
        <f>VLOOKUP(A48,[1]U18GDL!$B$2:$H$17,4,0)</f>
        <v>東洋大牛久高</v>
      </c>
      <c r="F48" s="379" t="s">
        <v>117</v>
      </c>
      <c r="G48" s="29"/>
      <c r="H48" s="27"/>
      <c r="I48" s="37"/>
      <c r="J48" s="37"/>
      <c r="K48" s="45"/>
      <c r="L48" s="23"/>
    </row>
    <row r="49" spans="1:12" ht="10.5" customHeight="1">
      <c r="A49" s="377"/>
      <c r="B49" s="378"/>
      <c r="C49" s="378"/>
      <c r="D49" s="378"/>
      <c r="E49" s="378"/>
      <c r="F49" s="379"/>
      <c r="G49" s="31"/>
      <c r="H49" s="27"/>
      <c r="I49" s="37"/>
      <c r="J49" s="37"/>
      <c r="K49" s="45"/>
      <c r="L49" s="23"/>
    </row>
    <row r="50" spans="1:12" ht="10.5" customHeight="1">
      <c r="A50" s="377"/>
      <c r="B50" s="374">
        <f>VLOOKUP(A48,[1]U18GDL!$B$2:$H$17,5,0)</f>
        <v>3652429</v>
      </c>
      <c r="C50" s="374" t="str">
        <f>VLOOKUP(A48,[1]U18GDL!$B$2:$H$17,6,0)</f>
        <v>田崎　琴美</v>
      </c>
      <c r="D50" s="374" t="s">
        <v>5</v>
      </c>
      <c r="E50" s="374" t="str">
        <f>VLOOKUP(A48,[1]U18GDL!$B$2:$H$17,7,0)</f>
        <v>東洋大牛久高</v>
      </c>
      <c r="F50" s="375" t="s">
        <v>6</v>
      </c>
      <c r="G50" s="27"/>
      <c r="H50" s="27"/>
      <c r="I50" s="37"/>
      <c r="J50" s="37"/>
      <c r="K50" s="45"/>
      <c r="L50" s="23"/>
    </row>
    <row r="51" spans="1:12" ht="10.5" customHeight="1">
      <c r="A51" s="377"/>
      <c r="B51" s="374"/>
      <c r="C51" s="374"/>
      <c r="D51" s="374"/>
      <c r="E51" s="374"/>
      <c r="F51" s="375"/>
      <c r="G51" s="27"/>
      <c r="H51" s="27"/>
      <c r="I51" s="37"/>
      <c r="J51" s="48"/>
      <c r="K51" s="45"/>
      <c r="L51" s="23"/>
    </row>
    <row r="52" spans="1:12" ht="10.5" customHeight="1">
      <c r="A52" s="377">
        <v>13</v>
      </c>
      <c r="B52" s="378">
        <f>VLOOKUP(A52,[1]U18GDL!$B$2:$H$17,2,0)</f>
        <v>3652562</v>
      </c>
      <c r="C52" s="378" t="str">
        <f>VLOOKUP(A52,[1]U18GDL!$B$2:$H$17,3,0)</f>
        <v>山本　彩香</v>
      </c>
      <c r="D52" s="378" t="s">
        <v>5</v>
      </c>
      <c r="E52" s="378" t="str">
        <f>VLOOKUP(A52,[1]U18GDL!$B$2:$H$17,4,0)</f>
        <v>Ａｓｃｈ Ｔ．Ａ</v>
      </c>
      <c r="F52" s="379" t="s">
        <v>118</v>
      </c>
      <c r="G52" s="27"/>
      <c r="H52" s="27"/>
      <c r="I52" s="37"/>
      <c r="K52" s="45"/>
      <c r="L52" s="23"/>
    </row>
    <row r="53" spans="1:12" ht="10.5" customHeight="1">
      <c r="A53" s="377"/>
      <c r="B53" s="378"/>
      <c r="C53" s="378"/>
      <c r="D53" s="378"/>
      <c r="E53" s="378"/>
      <c r="F53" s="379"/>
      <c r="G53" s="27"/>
      <c r="H53" s="27"/>
      <c r="I53" s="37"/>
      <c r="K53" s="45"/>
      <c r="L53" s="23"/>
    </row>
    <row r="54" spans="1:12" ht="10.5" customHeight="1">
      <c r="A54" s="377"/>
      <c r="B54" s="374">
        <f>VLOOKUP(A52,[1]U18GDL!$B$2:$H$17,5,0)</f>
        <v>3652579</v>
      </c>
      <c r="C54" s="374" t="str">
        <f>VLOOKUP(A52,[1]U18GDL!$B$2:$H$17,6,0)</f>
        <v>大木　優里</v>
      </c>
      <c r="D54" s="374" t="s">
        <v>5</v>
      </c>
      <c r="E54" s="374" t="str">
        <f>VLOOKUP(A52,[1]U18GDL!$B$2:$H$17,7,0)</f>
        <v>Ａｓｃｈ Ｔ．Ａ</v>
      </c>
      <c r="F54" s="375" t="s">
        <v>6</v>
      </c>
      <c r="G54" s="28"/>
      <c r="H54" s="27"/>
      <c r="I54" s="37"/>
      <c r="K54" s="45"/>
      <c r="L54" s="23"/>
    </row>
    <row r="55" spans="1:12" ht="10.5" customHeight="1">
      <c r="A55" s="377"/>
      <c r="B55" s="374"/>
      <c r="C55" s="374"/>
      <c r="D55" s="374"/>
      <c r="E55" s="374"/>
      <c r="F55" s="375"/>
      <c r="G55" s="29"/>
      <c r="H55" s="41"/>
      <c r="I55" s="37"/>
      <c r="K55" s="45"/>
      <c r="L55" s="23"/>
    </row>
    <row r="56" spans="1:12" ht="10.5" customHeight="1">
      <c r="A56" s="377">
        <v>14</v>
      </c>
      <c r="B56" s="376" t="str">
        <f>VLOOKUP(A56,[1]U18GDL!$B$2:$H$17,2,0)</f>
        <v>Ｂｙｅ</v>
      </c>
      <c r="C56" s="376"/>
      <c r="D56" s="378" t="s">
        <v>5</v>
      </c>
      <c r="E56" s="378"/>
      <c r="F56" s="379" t="s">
        <v>6</v>
      </c>
      <c r="G56" s="29"/>
      <c r="H56" s="28"/>
      <c r="I56" s="37"/>
      <c r="K56" s="45"/>
      <c r="L56" s="23"/>
    </row>
    <row r="57" spans="1:12" ht="10.5" customHeight="1">
      <c r="A57" s="377"/>
      <c r="B57" s="376"/>
      <c r="C57" s="376"/>
      <c r="D57" s="378"/>
      <c r="E57" s="378"/>
      <c r="F57" s="379"/>
      <c r="G57" s="31"/>
      <c r="H57" s="29"/>
      <c r="I57" s="37"/>
      <c r="K57" s="45"/>
      <c r="L57" s="23"/>
    </row>
    <row r="58" spans="1:12" ht="10.5" customHeight="1">
      <c r="A58" s="377"/>
      <c r="B58" s="376"/>
      <c r="C58" s="376"/>
      <c r="D58" s="374" t="s">
        <v>5</v>
      </c>
      <c r="E58" s="374"/>
      <c r="F58" s="375" t="s">
        <v>6</v>
      </c>
      <c r="G58" s="32"/>
      <c r="H58" s="29"/>
      <c r="I58" s="37"/>
      <c r="K58" s="45"/>
      <c r="L58" s="23"/>
    </row>
    <row r="59" spans="1:12" ht="10.5" customHeight="1">
      <c r="A59" s="377"/>
      <c r="B59" s="376"/>
      <c r="C59" s="376"/>
      <c r="D59" s="374"/>
      <c r="E59" s="374"/>
      <c r="F59" s="375"/>
      <c r="G59" s="32"/>
      <c r="H59" s="29"/>
      <c r="I59" s="48"/>
      <c r="K59" s="45"/>
      <c r="L59" s="23"/>
    </row>
    <row r="60" spans="1:12" ht="10.5" customHeight="1">
      <c r="A60" s="377">
        <v>15</v>
      </c>
      <c r="B60" s="376" t="str">
        <f>VLOOKUP(A60,[1]U18GDL!$B$2:$H$17,2,0)</f>
        <v>Ｂｙｅ</v>
      </c>
      <c r="C60" s="376"/>
      <c r="D60" s="378" t="s">
        <v>5</v>
      </c>
      <c r="E60" s="378"/>
      <c r="F60" s="379" t="s">
        <v>6</v>
      </c>
      <c r="G60" s="27"/>
      <c r="H60" s="29"/>
      <c r="K60" s="45"/>
      <c r="L60" s="23"/>
    </row>
    <row r="61" spans="1:12" ht="10.5" customHeight="1">
      <c r="A61" s="377"/>
      <c r="B61" s="376"/>
      <c r="C61" s="376"/>
      <c r="D61" s="378"/>
      <c r="E61" s="378"/>
      <c r="F61" s="379"/>
      <c r="G61" s="36"/>
      <c r="H61" s="29"/>
      <c r="K61" s="45"/>
      <c r="L61" s="23"/>
    </row>
    <row r="62" spans="1:12" ht="10.5" customHeight="1">
      <c r="A62" s="377"/>
      <c r="B62" s="376"/>
      <c r="C62" s="376"/>
      <c r="D62" s="374" t="s">
        <v>5</v>
      </c>
      <c r="E62" s="374"/>
      <c r="F62" s="375" t="s">
        <v>6</v>
      </c>
      <c r="G62" s="28"/>
      <c r="H62" s="38"/>
      <c r="K62" s="45"/>
      <c r="L62" s="23"/>
    </row>
    <row r="63" spans="1:12" ht="10.5" customHeight="1">
      <c r="A63" s="377"/>
      <c r="B63" s="376"/>
      <c r="C63" s="376"/>
      <c r="D63" s="374"/>
      <c r="E63" s="374"/>
      <c r="F63" s="375"/>
      <c r="G63" s="29"/>
      <c r="H63" s="43"/>
      <c r="K63" s="45"/>
      <c r="L63" s="23"/>
    </row>
    <row r="64" spans="1:12" ht="10.5" customHeight="1">
      <c r="A64" s="377">
        <v>16</v>
      </c>
      <c r="B64" s="378">
        <f>VLOOKUP(A64,[1]U18GDL!$B$2:$H$17,2,0)</f>
        <v>3652349</v>
      </c>
      <c r="C64" s="378" t="str">
        <f>VLOOKUP(A64,[1]U18GDL!$B$2:$H$17,3,0)</f>
        <v>高萩　眞子</v>
      </c>
      <c r="D64" s="378" t="s">
        <v>5</v>
      </c>
      <c r="E64" s="378" t="str">
        <f>VLOOKUP(A64,[1]U18GDL!$B$2:$H$17,4,0)</f>
        <v>ＣＳＪ</v>
      </c>
      <c r="F64" s="379" t="s">
        <v>6</v>
      </c>
      <c r="G64" s="29"/>
      <c r="H64" s="27"/>
      <c r="K64" s="45"/>
      <c r="L64" s="23"/>
    </row>
    <row r="65" spans="1:12" ht="10.5" customHeight="1">
      <c r="A65" s="377"/>
      <c r="B65" s="378"/>
      <c r="C65" s="378"/>
      <c r="D65" s="378"/>
      <c r="E65" s="378"/>
      <c r="F65" s="379"/>
      <c r="G65" s="31"/>
      <c r="H65" s="27"/>
      <c r="K65" s="45"/>
      <c r="L65" s="23"/>
    </row>
    <row r="66" spans="1:12" ht="10.5" customHeight="1">
      <c r="A66" s="377"/>
      <c r="B66" s="374">
        <f>VLOOKUP(A64,[1]U18GDL!$B$2:$H$17,5,0)</f>
        <v>3652348</v>
      </c>
      <c r="C66" s="374" t="str">
        <f>VLOOKUP(A64,[1]U18GDL!$B$2:$H$17,6,0)</f>
        <v>塚田　結</v>
      </c>
      <c r="D66" s="374" t="s">
        <v>5</v>
      </c>
      <c r="E66" s="374" t="str">
        <f>VLOOKUP(A64,[1]U18GDL!$B$2:$H$17,7,0)</f>
        <v>ＣＳＪ</v>
      </c>
      <c r="F66" s="375" t="s">
        <v>6</v>
      </c>
      <c r="G66" s="27"/>
      <c r="H66" s="27"/>
      <c r="K66" s="45"/>
      <c r="L66" s="23"/>
    </row>
    <row r="67" spans="1:12" ht="10.5" customHeight="1">
      <c r="A67" s="377"/>
      <c r="B67" s="374"/>
      <c r="C67" s="374"/>
      <c r="D67" s="374"/>
      <c r="E67" s="374"/>
      <c r="F67" s="375"/>
      <c r="G67" s="27"/>
      <c r="H67" s="27"/>
      <c r="K67" s="45"/>
      <c r="L67" s="23"/>
    </row>
    <row r="68" spans="1:12" ht="10.5" customHeight="1">
      <c r="A68" s="49"/>
      <c r="B68" s="50"/>
      <c r="C68" s="49"/>
      <c r="D68" s="49"/>
      <c r="E68" s="49"/>
      <c r="F68" s="49"/>
      <c r="G68" s="27"/>
      <c r="H68" s="27"/>
    </row>
    <row r="69" spans="1:12" ht="12" customHeight="1">
      <c r="A69" s="49"/>
      <c r="B69" s="50"/>
      <c r="C69" s="49"/>
      <c r="D69" s="49"/>
      <c r="E69" s="49"/>
      <c r="F69" s="49"/>
      <c r="G69" s="27"/>
      <c r="H69" s="27"/>
    </row>
    <row r="70" spans="1:12">
      <c r="A70" s="49"/>
      <c r="B70" s="50"/>
      <c r="C70" s="49"/>
      <c r="D70" s="49"/>
      <c r="E70" s="49"/>
      <c r="F70" s="49"/>
      <c r="G70" s="27"/>
      <c r="H70" s="27"/>
    </row>
    <row r="71" spans="1:12">
      <c r="A71" s="49"/>
      <c r="B71" s="50"/>
      <c r="C71" s="49"/>
      <c r="D71" s="49"/>
      <c r="E71" s="49"/>
      <c r="F71" s="49"/>
      <c r="G71" s="27"/>
      <c r="H71" s="27"/>
    </row>
    <row r="72" spans="1:12">
      <c r="A72" s="49"/>
      <c r="B72" s="50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  <c r="I97" s="4"/>
      <c r="J97" s="4"/>
      <c r="K97" s="4"/>
    </row>
    <row r="98" spans="1:11">
      <c r="A98" s="49"/>
      <c r="B98" s="50"/>
      <c r="C98" s="49"/>
      <c r="D98" s="49"/>
      <c r="E98" s="49"/>
      <c r="F98" s="49"/>
      <c r="G98" s="27"/>
      <c r="H98" s="27"/>
      <c r="I98" s="4"/>
      <c r="J98" s="4"/>
      <c r="K98" s="4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I105" s="4"/>
      <c r="J105" s="4"/>
      <c r="K105" s="4"/>
    </row>
    <row r="106" spans="1:11"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G113" s="4"/>
      <c r="H113" s="4"/>
      <c r="I113" s="4"/>
      <c r="J113" s="4"/>
      <c r="K113" s="4"/>
    </row>
    <row r="114" spans="7:11">
      <c r="G114" s="4"/>
      <c r="H114" s="4"/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</sheetData>
  <mergeCells count="155">
    <mergeCell ref="F6:F7"/>
    <mergeCell ref="A8:A11"/>
    <mergeCell ref="D8:D9"/>
    <mergeCell ref="E8:E9"/>
    <mergeCell ref="F8:F9"/>
    <mergeCell ref="D10:D11"/>
    <mergeCell ref="A4:A7"/>
    <mergeCell ref="B4:B5"/>
    <mergeCell ref="C4:C5"/>
    <mergeCell ref="D4:D5"/>
    <mergeCell ref="E4:E5"/>
    <mergeCell ref="F4:F5"/>
    <mergeCell ref="B6:B7"/>
    <mergeCell ref="C6:C7"/>
    <mergeCell ref="D6:D7"/>
    <mergeCell ref="E6:E7"/>
    <mergeCell ref="D14:D15"/>
    <mergeCell ref="E14:E15"/>
    <mergeCell ref="F14:F15"/>
    <mergeCell ref="A16:A19"/>
    <mergeCell ref="D16:D17"/>
    <mergeCell ref="E16:E17"/>
    <mergeCell ref="F16:F17"/>
    <mergeCell ref="E10:E11"/>
    <mergeCell ref="F10:F11"/>
    <mergeCell ref="A12:A15"/>
    <mergeCell ref="B12:B13"/>
    <mergeCell ref="C12:C13"/>
    <mergeCell ref="D12:D13"/>
    <mergeCell ref="E12:E13"/>
    <mergeCell ref="F12:F13"/>
    <mergeCell ref="B14:B15"/>
    <mergeCell ref="C14:C15"/>
    <mergeCell ref="B8:C11"/>
    <mergeCell ref="A24:A27"/>
    <mergeCell ref="D24:D25"/>
    <mergeCell ref="E24:E25"/>
    <mergeCell ref="D18:D19"/>
    <mergeCell ref="E18:E19"/>
    <mergeCell ref="F18:F19"/>
    <mergeCell ref="A20:A23"/>
    <mergeCell ref="B20:B21"/>
    <mergeCell ref="C20:C21"/>
    <mergeCell ref="D20:D21"/>
    <mergeCell ref="E20:E21"/>
    <mergeCell ref="F20:F21"/>
    <mergeCell ref="F24:F25"/>
    <mergeCell ref="D26:D27"/>
    <mergeCell ref="E26:E27"/>
    <mergeCell ref="F26:F27"/>
    <mergeCell ref="B22:B23"/>
    <mergeCell ref="C22:C23"/>
    <mergeCell ref="D22:D23"/>
    <mergeCell ref="E22:E23"/>
    <mergeCell ref="F22:F23"/>
    <mergeCell ref="B16:C19"/>
    <mergeCell ref="B24:C27"/>
    <mergeCell ref="F30:F31"/>
    <mergeCell ref="A32:A35"/>
    <mergeCell ref="D32:D33"/>
    <mergeCell ref="E32:E33"/>
    <mergeCell ref="F32:F33"/>
    <mergeCell ref="D34:D35"/>
    <mergeCell ref="A28:A31"/>
    <mergeCell ref="B28:B29"/>
    <mergeCell ref="C28:C29"/>
    <mergeCell ref="D28:D29"/>
    <mergeCell ref="E28:E29"/>
    <mergeCell ref="F28:F29"/>
    <mergeCell ref="B30:B31"/>
    <mergeCell ref="C30:C31"/>
    <mergeCell ref="D30:D31"/>
    <mergeCell ref="E30:E31"/>
    <mergeCell ref="E34:E35"/>
    <mergeCell ref="F34:F35"/>
    <mergeCell ref="B32:C35"/>
    <mergeCell ref="A36:A39"/>
    <mergeCell ref="B36:B37"/>
    <mergeCell ref="C36:C37"/>
    <mergeCell ref="D36:D37"/>
    <mergeCell ref="E36:E37"/>
    <mergeCell ref="F36:F37"/>
    <mergeCell ref="B38:B39"/>
    <mergeCell ref="C38:C39"/>
    <mergeCell ref="D38:D39"/>
    <mergeCell ref="E38:E39"/>
    <mergeCell ref="F38:F39"/>
    <mergeCell ref="A40:A43"/>
    <mergeCell ref="B40:B41"/>
    <mergeCell ref="C40:C41"/>
    <mergeCell ref="D40:D41"/>
    <mergeCell ref="E40:E41"/>
    <mergeCell ref="F40:F41"/>
    <mergeCell ref="B42:B43"/>
    <mergeCell ref="A48:A51"/>
    <mergeCell ref="B48:B49"/>
    <mergeCell ref="C48:C49"/>
    <mergeCell ref="D48:D49"/>
    <mergeCell ref="E48:E49"/>
    <mergeCell ref="C42:C43"/>
    <mergeCell ref="D42:D43"/>
    <mergeCell ref="E42:E43"/>
    <mergeCell ref="F42:F43"/>
    <mergeCell ref="A44:A47"/>
    <mergeCell ref="D44:D45"/>
    <mergeCell ref="E44:E45"/>
    <mergeCell ref="F44:F45"/>
    <mergeCell ref="B44:C47"/>
    <mergeCell ref="D46:D47"/>
    <mergeCell ref="E46:E47"/>
    <mergeCell ref="F46:F47"/>
    <mergeCell ref="A52:A55"/>
    <mergeCell ref="B52:B53"/>
    <mergeCell ref="C52:C53"/>
    <mergeCell ref="D52:D53"/>
    <mergeCell ref="E52:E53"/>
    <mergeCell ref="F52:F53"/>
    <mergeCell ref="B54:B55"/>
    <mergeCell ref="C54:C55"/>
    <mergeCell ref="D54:D55"/>
    <mergeCell ref="E54:E55"/>
    <mergeCell ref="A64:A67"/>
    <mergeCell ref="B64:B65"/>
    <mergeCell ref="C64:C65"/>
    <mergeCell ref="D64:D65"/>
    <mergeCell ref="E64:E65"/>
    <mergeCell ref="F64:F65"/>
    <mergeCell ref="B66:B67"/>
    <mergeCell ref="E58:E59"/>
    <mergeCell ref="F58:F59"/>
    <mergeCell ref="A60:A63"/>
    <mergeCell ref="D60:D61"/>
    <mergeCell ref="E60:E61"/>
    <mergeCell ref="F60:F61"/>
    <mergeCell ref="A56:A59"/>
    <mergeCell ref="D56:D57"/>
    <mergeCell ref="E56:E57"/>
    <mergeCell ref="F56:F57"/>
    <mergeCell ref="D58:D59"/>
    <mergeCell ref="B60:C63"/>
    <mergeCell ref="C66:C67"/>
    <mergeCell ref="D66:D67"/>
    <mergeCell ref="E66:E67"/>
    <mergeCell ref="F66:F67"/>
    <mergeCell ref="B56:C59"/>
    <mergeCell ref="D62:D63"/>
    <mergeCell ref="E62:E63"/>
    <mergeCell ref="F62:F63"/>
    <mergeCell ref="F54:F55"/>
    <mergeCell ref="F48:F49"/>
    <mergeCell ref="B50:B51"/>
    <mergeCell ref="C50:C51"/>
    <mergeCell ref="D50:D51"/>
    <mergeCell ref="E50:E51"/>
    <mergeCell ref="F50:F51"/>
  </mergeCells>
  <phoneticPr fontId="2"/>
  <pageMargins left="0.7" right="0.7" top="0.75" bottom="0.75" header="0.3" footer="0.3"/>
  <pageSetup paperSize="9" scale="82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92"/>
  <sheetViews>
    <sheetView view="pageBreakPreview" topLeftCell="A40" zoomScaleNormal="100" zoomScaleSheetLayoutView="100" workbookViewId="0">
      <selection activeCell="I57" sqref="I57"/>
    </sheetView>
  </sheetViews>
  <sheetFormatPr defaultColWidth="4.375" defaultRowHeight="13.5"/>
  <cols>
    <col min="1" max="1" width="4.375" style="50"/>
    <col min="2" max="2" width="12.875" style="50" customWidth="1"/>
    <col min="3" max="3" width="16.75" style="53" customWidth="1"/>
    <col min="4" max="4" width="2.375" style="49" bestFit="1" customWidth="1"/>
    <col min="5" max="5" width="26.375" style="53" customWidth="1"/>
    <col min="6" max="6" width="2.375" style="49" bestFit="1" customWidth="1"/>
    <col min="7" max="8" width="8.875" style="49" customWidth="1"/>
    <col min="9" max="9" width="8.5" style="50" customWidth="1"/>
    <col min="10" max="11" width="4.375" style="53"/>
    <col min="12" max="12" width="4.375" style="49"/>
    <col min="13" max="13" width="4.375" style="53"/>
    <col min="14" max="18" width="4.375" style="49"/>
    <col min="19" max="16384" width="4.375" style="54"/>
  </cols>
  <sheetData>
    <row r="1" spans="1:18" ht="14.25">
      <c r="A1" s="52" t="s">
        <v>261</v>
      </c>
    </row>
    <row r="2" spans="1:18" ht="14.25">
      <c r="A2" s="52" t="s">
        <v>38</v>
      </c>
    </row>
    <row r="3" spans="1:18">
      <c r="A3" s="387"/>
      <c r="B3" s="387"/>
      <c r="C3" s="387"/>
      <c r="D3" s="387"/>
      <c r="E3" s="387"/>
      <c r="F3" s="53"/>
      <c r="G3" s="55">
        <v>1</v>
      </c>
      <c r="H3" s="56" t="s">
        <v>119</v>
      </c>
      <c r="I3" s="388"/>
      <c r="J3" s="388"/>
      <c r="K3" s="388"/>
      <c r="L3" s="388"/>
      <c r="M3" s="388"/>
      <c r="N3" s="57"/>
      <c r="O3" s="58"/>
      <c r="P3" s="59"/>
      <c r="Q3" s="60"/>
      <c r="R3" s="60"/>
    </row>
    <row r="4" spans="1:18" ht="13.5" customHeight="1">
      <c r="D4" s="53"/>
      <c r="F4" s="53"/>
      <c r="G4" s="61"/>
      <c r="H4" s="56"/>
      <c r="I4" s="62"/>
      <c r="J4" s="57"/>
      <c r="K4" s="57"/>
      <c r="L4" s="57"/>
      <c r="M4" s="57"/>
      <c r="N4" s="57"/>
      <c r="O4" s="63"/>
      <c r="P4" s="59"/>
      <c r="Q4" s="59"/>
      <c r="R4" s="59"/>
    </row>
    <row r="5" spans="1:18" ht="12.75" customHeight="1">
      <c r="A5" s="385">
        <v>1</v>
      </c>
      <c r="B5" s="330">
        <f>VLOOKUP(A5,[1]U16BSL!$B$34:$E$69,2,0)</f>
        <v>3604667</v>
      </c>
      <c r="C5" s="330" t="str">
        <f>VLOOKUP(A5,[1]U16BSL!$B$34:$E$69,3,0)</f>
        <v>齋藤　新</v>
      </c>
      <c r="D5" s="384" t="s">
        <v>120</v>
      </c>
      <c r="E5" s="386" t="str">
        <f>VLOOKUP(A5,[1]U16BSL!$B$34:$E$69,4,0)</f>
        <v>ＣＳＪ</v>
      </c>
      <c r="F5" s="384" t="s">
        <v>6</v>
      </c>
      <c r="G5" s="64"/>
      <c r="H5" s="65"/>
      <c r="I5" s="381"/>
      <c r="J5" s="381"/>
      <c r="K5" s="66"/>
      <c r="R5" s="67"/>
    </row>
    <row r="6" spans="1:18" ht="12.75" customHeight="1">
      <c r="A6" s="385"/>
      <c r="B6" s="389" t="s">
        <v>901</v>
      </c>
      <c r="C6" s="389"/>
      <c r="D6" s="384"/>
      <c r="E6" s="386"/>
      <c r="F6" s="384"/>
      <c r="G6" s="68"/>
      <c r="H6" s="69" t="s">
        <v>817</v>
      </c>
      <c r="I6" s="381"/>
      <c r="J6" s="381"/>
      <c r="K6" s="66"/>
      <c r="R6" s="67"/>
    </row>
    <row r="7" spans="1:18" ht="12.75" customHeight="1">
      <c r="A7" s="385">
        <v>2</v>
      </c>
      <c r="B7" s="386">
        <f>VLOOKUP(A7,[1]U16BSL!$B$34:$E$69,2,0)</f>
        <v>3604938</v>
      </c>
      <c r="C7" s="386" t="str">
        <f>VLOOKUP(A7,[1]U16BSL!$B$34:$E$69,3,0)</f>
        <v>小幡　利空</v>
      </c>
      <c r="D7" s="384" t="s">
        <v>120</v>
      </c>
      <c r="E7" s="386" t="str">
        <f>VLOOKUP(A7,[1]U16BSL!$B$34:$E$69,4,0)</f>
        <v>茨城中</v>
      </c>
      <c r="F7" s="384" t="s">
        <v>21</v>
      </c>
      <c r="G7" s="70"/>
      <c r="H7" s="71" t="s">
        <v>818</v>
      </c>
      <c r="I7" s="66"/>
      <c r="J7" s="381" t="s">
        <v>121</v>
      </c>
      <c r="K7" s="66"/>
      <c r="R7" s="67"/>
    </row>
    <row r="8" spans="1:18" ht="12.75" customHeight="1">
      <c r="A8" s="385"/>
      <c r="B8" s="386"/>
      <c r="C8" s="386"/>
      <c r="D8" s="384"/>
      <c r="E8" s="386"/>
      <c r="F8" s="384"/>
      <c r="H8" s="72"/>
      <c r="I8" s="73" t="s">
        <v>819</v>
      </c>
      <c r="J8" s="381"/>
      <c r="K8" s="66"/>
      <c r="R8" s="67"/>
    </row>
    <row r="9" spans="1:18" ht="12.75" customHeight="1">
      <c r="A9" s="385">
        <v>3</v>
      </c>
      <c r="B9" s="386">
        <f>VLOOKUP(A9,[1]U16BSL!$B$34:$E$69,2,0)</f>
        <v>3604793</v>
      </c>
      <c r="C9" s="386" t="str">
        <f>VLOOKUP(A9,[1]U16BSL!$B$34:$E$69,3,0)</f>
        <v>長谷川　朋生</v>
      </c>
      <c r="D9" s="384" t="s">
        <v>120</v>
      </c>
      <c r="E9" s="386" t="str">
        <f>VLOOKUP(A9,[1]U16BSL!$B$34:$E$69,4,0)</f>
        <v>マス・ガイアＴＣ</v>
      </c>
      <c r="F9" s="384" t="s">
        <v>35</v>
      </c>
      <c r="G9" s="64"/>
      <c r="H9" s="72"/>
      <c r="I9" s="66">
        <v>61</v>
      </c>
      <c r="J9" s="381"/>
      <c r="K9" s="66"/>
      <c r="R9" s="67"/>
    </row>
    <row r="10" spans="1:18" ht="12.75" customHeight="1">
      <c r="A10" s="385"/>
      <c r="B10" s="386"/>
      <c r="C10" s="386"/>
      <c r="D10" s="384"/>
      <c r="E10" s="386"/>
      <c r="F10" s="384"/>
      <c r="G10" s="68"/>
      <c r="H10" s="74" t="s">
        <v>819</v>
      </c>
      <c r="I10" s="66"/>
      <c r="J10" s="381"/>
      <c r="K10" s="66"/>
      <c r="R10" s="67"/>
    </row>
    <row r="11" spans="1:18" ht="12.75" customHeight="1">
      <c r="A11" s="385">
        <v>4</v>
      </c>
      <c r="B11" s="386">
        <f>VLOOKUP(A11,[1]U16BSL!$B$34:$E$69,2,0)</f>
        <v>3604744</v>
      </c>
      <c r="C11" s="386" t="str">
        <f>VLOOKUP(A11,[1]U16BSL!$B$34:$E$69,3,0)</f>
        <v>吉川　和秀</v>
      </c>
      <c r="D11" s="384" t="s">
        <v>33</v>
      </c>
      <c r="E11" s="386" t="str">
        <f>VLOOKUP(A11,[1]U16BSL!$B$34:$E$69,4,0)</f>
        <v>ＴＰ波崎</v>
      </c>
      <c r="F11" s="384" t="s">
        <v>90</v>
      </c>
      <c r="G11" s="70"/>
      <c r="H11" s="65">
        <v>63</v>
      </c>
      <c r="I11" s="381"/>
      <c r="J11" s="381"/>
      <c r="K11" s="66"/>
      <c r="R11" s="67"/>
    </row>
    <row r="12" spans="1:18" ht="12.75" customHeight="1">
      <c r="A12" s="385"/>
      <c r="B12" s="386"/>
      <c r="C12" s="386"/>
      <c r="D12" s="384"/>
      <c r="E12" s="386"/>
      <c r="F12" s="384"/>
      <c r="H12" s="65"/>
      <c r="I12" s="381"/>
      <c r="J12" s="381"/>
      <c r="K12" s="66"/>
      <c r="R12" s="67"/>
    </row>
    <row r="13" spans="1:18" ht="12.75" customHeight="1">
      <c r="A13" s="385">
        <v>5</v>
      </c>
      <c r="B13" s="386">
        <f>VLOOKUP(A13,[1]U16BSL!$B$34:$E$69,2,0)</f>
        <v>3604766</v>
      </c>
      <c r="C13" s="386" t="str">
        <f>VLOOKUP(A13,[1]U16BSL!$B$34:$E$69,3,0)</f>
        <v>門脇　慶</v>
      </c>
      <c r="D13" s="384" t="s">
        <v>33</v>
      </c>
      <c r="E13" s="386" t="str">
        <f>VLOOKUP(A13,[1]U16BSL!$B$34:$E$69,4,0)</f>
        <v>江戸取中</v>
      </c>
      <c r="F13" s="384" t="s">
        <v>122</v>
      </c>
      <c r="G13" s="64"/>
      <c r="H13" s="65"/>
      <c r="I13" s="381"/>
      <c r="J13" s="381"/>
      <c r="K13" s="66"/>
      <c r="R13" s="67"/>
    </row>
    <row r="14" spans="1:18" ht="12.75" customHeight="1">
      <c r="A14" s="385"/>
      <c r="B14" s="386"/>
      <c r="C14" s="386"/>
      <c r="D14" s="384"/>
      <c r="E14" s="386"/>
      <c r="F14" s="384"/>
      <c r="G14" s="68"/>
      <c r="H14" s="69" t="s">
        <v>820</v>
      </c>
      <c r="I14" s="381"/>
      <c r="J14" s="381"/>
      <c r="K14" s="66"/>
      <c r="R14" s="67"/>
    </row>
    <row r="15" spans="1:18">
      <c r="A15" s="385">
        <v>6</v>
      </c>
      <c r="B15" s="386">
        <f>VLOOKUP(A15,[1]U16BSL!$B$34:$E$69,2,0)</f>
        <v>3604880</v>
      </c>
      <c r="C15" s="386" t="str">
        <f>VLOOKUP(A15,[1]U16BSL!$B$34:$E$69,3,0)</f>
        <v>鈴木　草汰</v>
      </c>
      <c r="D15" s="384" t="s">
        <v>123</v>
      </c>
      <c r="E15" s="386" t="str">
        <f>VLOOKUP(A15,[1]U16BSL!$B$34:$E$69,4,0)</f>
        <v>茗溪中</v>
      </c>
      <c r="F15" s="384" t="s">
        <v>122</v>
      </c>
      <c r="G15" s="70"/>
      <c r="H15" s="65">
        <v>60</v>
      </c>
      <c r="I15" s="75"/>
      <c r="J15" s="381" t="s">
        <v>124</v>
      </c>
      <c r="K15" s="66"/>
      <c r="R15" s="67"/>
    </row>
    <row r="16" spans="1:18">
      <c r="A16" s="385"/>
      <c r="B16" s="386"/>
      <c r="C16" s="386"/>
      <c r="D16" s="384"/>
      <c r="E16" s="386"/>
      <c r="F16" s="384"/>
      <c r="H16" s="66"/>
      <c r="I16" s="69" t="s">
        <v>820</v>
      </c>
      <c r="J16" s="381"/>
      <c r="K16" s="66"/>
      <c r="R16" s="67"/>
    </row>
    <row r="17" spans="1:18">
      <c r="A17" s="385">
        <v>7</v>
      </c>
      <c r="B17" s="386">
        <f>VLOOKUP(A17,[1]U16BSL!$B$34:$E$69,2,0)</f>
        <v>3604869</v>
      </c>
      <c r="C17" s="386" t="str">
        <f>VLOOKUP(A17,[1]U16BSL!$B$34:$E$69,3,0)</f>
        <v>小澤　和弥</v>
      </c>
      <c r="D17" s="384" t="s">
        <v>5</v>
      </c>
      <c r="E17" s="386" t="str">
        <f>VLOOKUP(A17,[1]U16BSL!$B$34:$E$69,4,0)</f>
        <v>茨城中</v>
      </c>
      <c r="F17" s="384" t="s">
        <v>21</v>
      </c>
      <c r="G17" s="64"/>
      <c r="H17" s="72"/>
      <c r="I17" s="66">
        <v>75</v>
      </c>
      <c r="J17" s="381"/>
      <c r="K17" s="66"/>
      <c r="R17" s="67"/>
    </row>
    <row r="18" spans="1:18">
      <c r="A18" s="385"/>
      <c r="B18" s="386"/>
      <c r="C18" s="386"/>
      <c r="D18" s="384"/>
      <c r="E18" s="386"/>
      <c r="F18" s="384"/>
      <c r="G18" s="68"/>
      <c r="H18" s="74" t="s">
        <v>821</v>
      </c>
      <c r="I18" s="66"/>
      <c r="J18" s="381"/>
      <c r="K18" s="66"/>
      <c r="R18" s="67"/>
    </row>
    <row r="19" spans="1:18">
      <c r="A19" s="385">
        <v>8</v>
      </c>
      <c r="B19" s="386">
        <f>VLOOKUP(A19,[1]U16BSL!$B$34:$E$69,2,0)</f>
        <v>3604662</v>
      </c>
      <c r="C19" s="386" t="str">
        <f>VLOOKUP(A19,[1]U16BSL!$B$34:$E$69,3,0)</f>
        <v>鈴木　悠斗</v>
      </c>
      <c r="D19" s="384" t="s">
        <v>33</v>
      </c>
      <c r="E19" s="386" t="str">
        <f>VLOOKUP(A19,[1]U16BSL!$B$34:$E$69,4,0)</f>
        <v>神栖ＴＩ－Ｃｕｂｅ</v>
      </c>
      <c r="F19" s="384" t="s">
        <v>21</v>
      </c>
      <c r="G19" s="70"/>
      <c r="H19" s="65">
        <v>62</v>
      </c>
      <c r="I19" s="381"/>
      <c r="J19" s="381"/>
      <c r="K19" s="66"/>
      <c r="R19" s="67"/>
    </row>
    <row r="20" spans="1:18">
      <c r="A20" s="385"/>
      <c r="B20" s="386"/>
      <c r="C20" s="386"/>
      <c r="D20" s="384"/>
      <c r="E20" s="386"/>
      <c r="F20" s="384"/>
      <c r="H20" s="65"/>
      <c r="I20" s="381"/>
      <c r="J20" s="381"/>
      <c r="K20" s="66"/>
      <c r="R20" s="67"/>
    </row>
    <row r="21" spans="1:18">
      <c r="A21" s="385">
        <v>9</v>
      </c>
      <c r="B21" s="386">
        <f>VLOOKUP(A21,[1]U16BSL!$B$34:$E$69,2,0)</f>
        <v>3604591</v>
      </c>
      <c r="C21" s="386" t="str">
        <f>VLOOKUP(A21,[1]U16BSL!$B$34:$E$69,3,0)</f>
        <v>関　力空</v>
      </c>
      <c r="D21" s="384" t="s">
        <v>5</v>
      </c>
      <c r="E21" s="386" t="str">
        <f>VLOOKUP(A21,[1]U16BSL!$B$34:$E$69,4,0)</f>
        <v>NＪＴＣ</v>
      </c>
      <c r="F21" s="384" t="s">
        <v>125</v>
      </c>
      <c r="G21" s="64"/>
      <c r="H21" s="65"/>
      <c r="I21" s="381"/>
      <c r="J21" s="381"/>
      <c r="K21" s="66"/>
      <c r="R21" s="67"/>
    </row>
    <row r="22" spans="1:18">
      <c r="A22" s="385"/>
      <c r="B22" s="386"/>
      <c r="C22" s="386"/>
      <c r="D22" s="384"/>
      <c r="E22" s="386"/>
      <c r="F22" s="384"/>
      <c r="G22" s="68"/>
      <c r="H22" s="69" t="s">
        <v>822</v>
      </c>
      <c r="I22" s="381"/>
      <c r="J22" s="381"/>
      <c r="K22" s="66"/>
      <c r="R22" s="67"/>
    </row>
    <row r="23" spans="1:18">
      <c r="A23" s="385">
        <v>10</v>
      </c>
      <c r="B23" s="386">
        <f>VLOOKUP(A23,[1]U16BSL!$B$34:$E$69,2,0)</f>
        <v>3604993</v>
      </c>
      <c r="C23" s="386" t="str">
        <f>VLOOKUP(A23,[1]U16BSL!$B$34:$E$69,3,0)</f>
        <v>鈴木　朝陽</v>
      </c>
      <c r="D23" s="384" t="s">
        <v>123</v>
      </c>
      <c r="E23" s="386" t="str">
        <f>VLOOKUP(A23,[1]U16BSL!$B$34:$E$69,4,0)</f>
        <v>茗溪中</v>
      </c>
      <c r="F23" s="384" t="s">
        <v>122</v>
      </c>
      <c r="G23" s="70"/>
      <c r="H23" s="71">
        <v>60</v>
      </c>
      <c r="I23" s="66"/>
      <c r="J23" s="381" t="s">
        <v>126</v>
      </c>
      <c r="K23" s="66"/>
      <c r="L23" s="382"/>
      <c r="R23" s="67"/>
    </row>
    <row r="24" spans="1:18">
      <c r="A24" s="385"/>
      <c r="B24" s="386"/>
      <c r="C24" s="386"/>
      <c r="D24" s="384"/>
      <c r="E24" s="386"/>
      <c r="F24" s="384"/>
      <c r="H24" s="72"/>
      <c r="I24" s="73" t="s">
        <v>822</v>
      </c>
      <c r="J24" s="381"/>
      <c r="K24" s="66"/>
      <c r="L24" s="382"/>
      <c r="R24" s="67"/>
    </row>
    <row r="25" spans="1:18">
      <c r="A25" s="385">
        <v>11</v>
      </c>
      <c r="B25" s="386">
        <f>VLOOKUP(A25,[1]U16BSL!$B$34:$E$69,2,0)</f>
        <v>3604857</v>
      </c>
      <c r="C25" s="386" t="str">
        <f>VLOOKUP(A25,[1]U16BSL!$B$34:$E$69,3,0)</f>
        <v>萩原　悠紀</v>
      </c>
      <c r="D25" s="384" t="s">
        <v>127</v>
      </c>
      <c r="E25" s="386" t="str">
        <f>VLOOKUP(A25,[1]U16BSL!$B$34:$E$69,4,0)</f>
        <v>茗溪中</v>
      </c>
      <c r="F25" s="384" t="s">
        <v>122</v>
      </c>
      <c r="G25" s="64"/>
      <c r="H25" s="72"/>
      <c r="I25" s="66">
        <v>63</v>
      </c>
      <c r="J25" s="381"/>
      <c r="K25" s="66"/>
      <c r="L25" s="382"/>
      <c r="R25" s="67"/>
    </row>
    <row r="26" spans="1:18">
      <c r="A26" s="385"/>
      <c r="B26" s="386"/>
      <c r="C26" s="386"/>
      <c r="D26" s="384"/>
      <c r="E26" s="386"/>
      <c r="F26" s="384"/>
      <c r="G26" s="68"/>
      <c r="H26" s="74" t="s">
        <v>823</v>
      </c>
      <c r="I26" s="66"/>
      <c r="J26" s="381"/>
      <c r="K26" s="66"/>
      <c r="L26" s="382"/>
      <c r="R26" s="67"/>
    </row>
    <row r="27" spans="1:18">
      <c r="A27" s="385">
        <v>12</v>
      </c>
      <c r="B27" s="386">
        <f>VLOOKUP(A27,[1]U16BSL!$B$34:$E$69,2,0)</f>
        <v>3604907</v>
      </c>
      <c r="C27" s="386" t="str">
        <f>VLOOKUP(A27,[1]U16BSL!$B$34:$E$69,3,0)</f>
        <v>原　瑠樹</v>
      </c>
      <c r="D27" s="384" t="s">
        <v>123</v>
      </c>
      <c r="E27" s="386" t="str">
        <f>VLOOKUP(A27,[1]U16BSL!$B$34:$E$69,4,0)</f>
        <v>Ｔ－１</v>
      </c>
      <c r="F27" s="384" t="s">
        <v>122</v>
      </c>
      <c r="G27" s="70"/>
      <c r="H27" s="65">
        <v>62</v>
      </c>
      <c r="I27" s="381"/>
      <c r="J27" s="381"/>
      <c r="K27" s="66"/>
      <c r="L27" s="382"/>
      <c r="R27" s="67"/>
    </row>
    <row r="28" spans="1:18">
      <c r="A28" s="385"/>
      <c r="B28" s="386"/>
      <c r="C28" s="386"/>
      <c r="D28" s="384"/>
      <c r="E28" s="386"/>
      <c r="F28" s="384"/>
      <c r="H28" s="65"/>
      <c r="I28" s="381"/>
      <c r="J28" s="381"/>
      <c r="K28" s="66"/>
      <c r="L28" s="382"/>
      <c r="R28" s="67"/>
    </row>
    <row r="29" spans="1:18">
      <c r="A29" s="385">
        <v>13</v>
      </c>
      <c r="B29" s="386">
        <f>VLOOKUP(A29,[1]U16BSL!$B$34:$E$69,2,0)</f>
        <v>3604728</v>
      </c>
      <c r="C29" s="386" t="str">
        <f>VLOOKUP(A29,[1]U16BSL!$B$34:$E$69,3,0)</f>
        <v>宮嵜　恒悦</v>
      </c>
      <c r="D29" s="384" t="s">
        <v>127</v>
      </c>
      <c r="E29" s="386" t="str">
        <f>VLOOKUP(A29,[1]U16BSL!$B$34:$E$69,4,0)</f>
        <v>マス・ガイアＴＣ</v>
      </c>
      <c r="F29" s="384" t="s">
        <v>21</v>
      </c>
      <c r="G29" s="64"/>
      <c r="H29" s="65"/>
      <c r="I29" s="381"/>
      <c r="J29" s="381"/>
      <c r="K29" s="66"/>
      <c r="L29" s="382"/>
      <c r="R29" s="67"/>
    </row>
    <row r="30" spans="1:18">
      <c r="A30" s="385"/>
      <c r="B30" s="386"/>
      <c r="C30" s="386"/>
      <c r="D30" s="384"/>
      <c r="E30" s="386"/>
      <c r="F30" s="384"/>
      <c r="G30" s="68"/>
      <c r="H30" s="69" t="s">
        <v>824</v>
      </c>
      <c r="I30" s="381"/>
      <c r="J30" s="381"/>
      <c r="K30" s="66"/>
      <c r="L30" s="382"/>
      <c r="R30" s="67"/>
    </row>
    <row r="31" spans="1:18">
      <c r="A31" s="385">
        <v>14</v>
      </c>
      <c r="B31" s="386">
        <f>VLOOKUP(A31,[1]U16BSL!$B$34:$E$69,2,0)</f>
        <v>3604881</v>
      </c>
      <c r="C31" s="386" t="str">
        <f>VLOOKUP(A31,[1]U16BSL!$B$34:$E$69,3,0)</f>
        <v>豊島　玲央</v>
      </c>
      <c r="D31" s="384" t="s">
        <v>127</v>
      </c>
      <c r="E31" s="386" t="str">
        <f>VLOOKUP(A31,[1]U16BSL!$B$34:$E$69,4,0)</f>
        <v>ＫＣＪＴＡ</v>
      </c>
      <c r="F31" s="384" t="s">
        <v>81</v>
      </c>
      <c r="G31" s="70"/>
      <c r="H31" s="65">
        <v>75</v>
      </c>
      <c r="I31" s="75"/>
      <c r="J31" s="381" t="s">
        <v>128</v>
      </c>
      <c r="K31" s="66"/>
      <c r="L31" s="382"/>
      <c r="R31" s="67"/>
    </row>
    <row r="32" spans="1:18">
      <c r="A32" s="385"/>
      <c r="B32" s="386"/>
      <c r="C32" s="386"/>
      <c r="D32" s="384"/>
      <c r="E32" s="386"/>
      <c r="F32" s="384"/>
      <c r="H32" s="66"/>
      <c r="I32" s="69" t="s">
        <v>825</v>
      </c>
      <c r="J32" s="381"/>
      <c r="K32" s="66"/>
      <c r="L32" s="382"/>
      <c r="R32" s="67"/>
    </row>
    <row r="33" spans="1:18">
      <c r="A33" s="385">
        <v>15</v>
      </c>
      <c r="B33" s="386">
        <f>VLOOKUP(A33,[1]U16BSL!$B$34:$E$69,2,0)</f>
        <v>3604609</v>
      </c>
      <c r="C33" s="386" t="str">
        <f>VLOOKUP(A33,[1]U16BSL!$B$34:$E$69,3,0)</f>
        <v>白井　大輔</v>
      </c>
      <c r="D33" s="384" t="s">
        <v>120</v>
      </c>
      <c r="E33" s="386" t="str">
        <f>VLOOKUP(A33,[1]U16BSL!$B$34:$E$69,4,0)</f>
        <v>水戸グリーン</v>
      </c>
      <c r="F33" s="384" t="s">
        <v>129</v>
      </c>
      <c r="G33" s="64"/>
      <c r="H33" s="72"/>
      <c r="I33" s="75">
        <v>64</v>
      </c>
      <c r="J33" s="381"/>
      <c r="K33" s="66"/>
      <c r="L33" s="382"/>
      <c r="R33" s="67"/>
    </row>
    <row r="34" spans="1:18">
      <c r="A34" s="385"/>
      <c r="B34" s="386"/>
      <c r="C34" s="386"/>
      <c r="D34" s="384"/>
      <c r="E34" s="386"/>
      <c r="F34" s="384"/>
      <c r="G34" s="68"/>
      <c r="H34" s="74" t="s">
        <v>825</v>
      </c>
      <c r="I34" s="75"/>
      <c r="J34" s="381"/>
      <c r="K34" s="66"/>
      <c r="L34" s="382"/>
      <c r="R34" s="67"/>
    </row>
    <row r="35" spans="1:18">
      <c r="A35" s="385">
        <v>16</v>
      </c>
      <c r="B35" s="386">
        <f>VLOOKUP(A35,[1]U16BSL!$B$34:$E$69,2,0)</f>
        <v>3604566</v>
      </c>
      <c r="C35" s="386" t="str">
        <f>VLOOKUP(A35,[1]U16BSL!$B$34:$E$69,3,0)</f>
        <v>増田　雅也</v>
      </c>
      <c r="D35" s="384" t="s">
        <v>123</v>
      </c>
      <c r="E35" s="386" t="str">
        <f>VLOOKUP(A35,[1]U16BSL!$B$34:$E$69,4,0)</f>
        <v>Ａｓｃｈ Ｔ．Ａ</v>
      </c>
      <c r="F35" s="384" t="s">
        <v>69</v>
      </c>
      <c r="G35" s="70"/>
      <c r="H35" s="65" t="s">
        <v>763</v>
      </c>
      <c r="I35" s="381"/>
      <c r="J35" s="381"/>
      <c r="K35" s="66"/>
      <c r="L35" s="382"/>
      <c r="R35" s="67"/>
    </row>
    <row r="36" spans="1:18">
      <c r="A36" s="385"/>
      <c r="B36" s="386"/>
      <c r="C36" s="386"/>
      <c r="D36" s="384"/>
      <c r="E36" s="386"/>
      <c r="F36" s="384"/>
      <c r="H36" s="65"/>
      <c r="I36" s="381"/>
      <c r="J36" s="381"/>
      <c r="K36" s="66"/>
      <c r="L36" s="382"/>
      <c r="R36" s="67"/>
    </row>
    <row r="37" spans="1:18">
      <c r="A37" s="385">
        <v>17</v>
      </c>
      <c r="B37" s="386">
        <f>VLOOKUP(A37,[1]U16BSL!$B$34:$E$69,2,0)</f>
        <v>3604868</v>
      </c>
      <c r="C37" s="386" t="str">
        <f>VLOOKUP(A37,[1]U16BSL!$B$34:$E$69,3,0)</f>
        <v>神田　晟汰郎</v>
      </c>
      <c r="D37" s="384" t="s">
        <v>123</v>
      </c>
      <c r="E37" s="386" t="str">
        <f>VLOOKUP(A37,[1]U16BSL!$B$34:$E$69,4,0)</f>
        <v>東洋牛久中</v>
      </c>
      <c r="F37" s="384" t="s">
        <v>130</v>
      </c>
      <c r="H37" s="65"/>
      <c r="I37" s="381"/>
      <c r="J37" s="381"/>
      <c r="K37" s="66"/>
      <c r="L37" s="382"/>
      <c r="R37" s="67"/>
    </row>
    <row r="38" spans="1:18">
      <c r="A38" s="385"/>
      <c r="B38" s="386"/>
      <c r="C38" s="386"/>
      <c r="D38" s="384"/>
      <c r="E38" s="386"/>
      <c r="F38" s="384"/>
      <c r="G38" s="68"/>
      <c r="H38" s="69" t="s">
        <v>826</v>
      </c>
      <c r="I38" s="381"/>
      <c r="J38" s="381"/>
      <c r="K38" s="66"/>
      <c r="L38" s="382"/>
      <c r="R38" s="67"/>
    </row>
    <row r="39" spans="1:18">
      <c r="A39" s="385">
        <v>18</v>
      </c>
      <c r="B39" s="386">
        <f>VLOOKUP(A39,[1]U16BSL!$B$34:$E$69,2,0)</f>
        <v>3604877</v>
      </c>
      <c r="C39" s="386" t="str">
        <f>VLOOKUP(A39,[1]U16BSL!$B$34:$E$69,3,0)</f>
        <v>熊谷　洸紀</v>
      </c>
      <c r="D39" s="384" t="s">
        <v>87</v>
      </c>
      <c r="E39" s="386" t="str">
        <f>VLOOKUP(A39,[1]U16BSL!$B$34:$E$69,4,0)</f>
        <v>茨城中</v>
      </c>
      <c r="F39" s="384" t="s">
        <v>125</v>
      </c>
      <c r="G39" s="70"/>
      <c r="H39" s="71">
        <v>63</v>
      </c>
      <c r="I39" s="66"/>
      <c r="J39" s="381" t="s">
        <v>131</v>
      </c>
      <c r="K39" s="66"/>
      <c r="L39" s="382"/>
      <c r="R39" s="67"/>
    </row>
    <row r="40" spans="1:18">
      <c r="A40" s="385"/>
      <c r="B40" s="386"/>
      <c r="C40" s="386"/>
      <c r="D40" s="384"/>
      <c r="E40" s="386"/>
      <c r="F40" s="384"/>
      <c r="H40" s="72"/>
      <c r="I40" s="73" t="s">
        <v>703</v>
      </c>
      <c r="J40" s="381"/>
      <c r="K40" s="66"/>
      <c r="L40" s="382"/>
      <c r="R40" s="67"/>
    </row>
    <row r="41" spans="1:18">
      <c r="A41" s="385">
        <v>19</v>
      </c>
      <c r="B41" s="386">
        <f>VLOOKUP(A41,[1]U16BSL!$B$34:$E$69,2,0)</f>
        <v>3604846</v>
      </c>
      <c r="C41" s="386" t="str">
        <f>VLOOKUP(A41,[1]U16BSL!$B$34:$E$69,3,0)</f>
        <v>林　竜矢</v>
      </c>
      <c r="D41" s="384" t="s">
        <v>19</v>
      </c>
      <c r="E41" s="386" t="str">
        <f>VLOOKUP(A41,[1]U16BSL!$B$34:$E$69,4,0)</f>
        <v>茗溪中</v>
      </c>
      <c r="F41" s="384" t="s">
        <v>69</v>
      </c>
      <c r="G41" s="64"/>
      <c r="H41" s="72"/>
      <c r="I41" s="66">
        <v>62</v>
      </c>
      <c r="J41" s="381"/>
      <c r="K41" s="66"/>
      <c r="L41" s="382"/>
      <c r="M41" s="381"/>
      <c r="N41" s="382"/>
      <c r="O41" s="67"/>
      <c r="P41" s="67"/>
      <c r="Q41" s="67"/>
      <c r="R41" s="67"/>
    </row>
    <row r="42" spans="1:18">
      <c r="A42" s="385"/>
      <c r="B42" s="386"/>
      <c r="C42" s="386"/>
      <c r="D42" s="384"/>
      <c r="E42" s="386"/>
      <c r="F42" s="384"/>
      <c r="G42" s="68"/>
      <c r="H42" s="74" t="s">
        <v>703</v>
      </c>
      <c r="I42" s="66"/>
      <c r="J42" s="381"/>
      <c r="K42" s="66"/>
      <c r="L42" s="382"/>
      <c r="M42" s="381"/>
      <c r="N42" s="382"/>
      <c r="O42" s="67"/>
      <c r="P42" s="67"/>
      <c r="Q42" s="67"/>
      <c r="R42" s="67"/>
    </row>
    <row r="43" spans="1:18">
      <c r="A43" s="385">
        <v>20</v>
      </c>
      <c r="B43" s="386">
        <f>VLOOKUP(A43,[1]U16BSL!$B$34:$E$69,2,0)</f>
        <v>3604631</v>
      </c>
      <c r="C43" s="386" t="str">
        <f>VLOOKUP(A43,[1]U16BSL!$B$34:$E$69,3,0)</f>
        <v>遠藤　駿介</v>
      </c>
      <c r="D43" s="384" t="s">
        <v>66</v>
      </c>
      <c r="E43" s="386" t="str">
        <f>VLOOKUP(A43,[1]U16BSL!$B$34:$E$69,4,0)</f>
        <v>サンスポーツ</v>
      </c>
      <c r="F43" s="384" t="s">
        <v>122</v>
      </c>
      <c r="G43" s="70"/>
      <c r="H43" s="65">
        <v>61</v>
      </c>
      <c r="I43" s="381"/>
      <c r="J43" s="381"/>
      <c r="K43" s="66"/>
      <c r="L43" s="382"/>
      <c r="M43" s="381"/>
      <c r="N43" s="382"/>
      <c r="O43" s="67"/>
      <c r="P43" s="67"/>
      <c r="Q43" s="381"/>
      <c r="R43" s="67"/>
    </row>
    <row r="44" spans="1:18">
      <c r="A44" s="385"/>
      <c r="B44" s="386"/>
      <c r="C44" s="386"/>
      <c r="D44" s="384"/>
      <c r="E44" s="386"/>
      <c r="F44" s="384"/>
      <c r="H44" s="65"/>
      <c r="I44" s="381"/>
      <c r="J44" s="381"/>
      <c r="K44" s="66"/>
      <c r="L44" s="382"/>
      <c r="M44" s="381"/>
      <c r="N44" s="382"/>
      <c r="O44" s="67"/>
      <c r="P44" s="67"/>
      <c r="Q44" s="381"/>
      <c r="R44" s="67"/>
    </row>
    <row r="45" spans="1:18">
      <c r="A45" s="385">
        <v>21</v>
      </c>
      <c r="B45" s="386">
        <f>VLOOKUP(A45,[1]U16BSL!$B$34:$E$69,2,0)</f>
        <v>3604734</v>
      </c>
      <c r="C45" s="386" t="str">
        <f>VLOOKUP(A45,[1]U16BSL!$B$34:$E$69,3,0)</f>
        <v>石田　孝輔</v>
      </c>
      <c r="D45" s="384" t="s">
        <v>19</v>
      </c>
      <c r="E45" s="386" t="str">
        <f>VLOOKUP(A45,[1]U16BSL!$B$34:$E$69,4,0)</f>
        <v>智学館中</v>
      </c>
      <c r="F45" s="384" t="s">
        <v>21</v>
      </c>
      <c r="G45" s="64"/>
      <c r="H45" s="65"/>
      <c r="I45" s="381"/>
      <c r="J45" s="381"/>
      <c r="K45" s="66"/>
      <c r="L45" s="382"/>
      <c r="M45" s="381"/>
      <c r="N45" s="382"/>
      <c r="O45" s="67"/>
      <c r="P45" s="67"/>
      <c r="Q45" s="381"/>
      <c r="R45" s="67"/>
    </row>
    <row r="46" spans="1:18">
      <c r="A46" s="385"/>
      <c r="B46" s="386"/>
      <c r="C46" s="386"/>
      <c r="D46" s="384"/>
      <c r="E46" s="386"/>
      <c r="F46" s="384"/>
      <c r="G46" s="68"/>
      <c r="H46" s="69" t="s">
        <v>827</v>
      </c>
      <c r="I46" s="381"/>
      <c r="J46" s="381"/>
      <c r="K46" s="66"/>
      <c r="L46" s="382"/>
      <c r="M46" s="381"/>
      <c r="N46" s="382"/>
      <c r="O46" s="67"/>
      <c r="P46" s="67"/>
      <c r="Q46" s="381"/>
      <c r="R46" s="67"/>
    </row>
    <row r="47" spans="1:18">
      <c r="A47" s="385">
        <v>22</v>
      </c>
      <c r="B47" s="386">
        <f>VLOOKUP(A47,[1]U16BSL!$B$34:$E$69,2,0)</f>
        <v>3604798</v>
      </c>
      <c r="C47" s="386" t="str">
        <f>VLOOKUP(A47,[1]U16BSL!$B$34:$E$69,3,0)</f>
        <v>高嶋　大輔</v>
      </c>
      <c r="D47" s="384" t="s">
        <v>37</v>
      </c>
      <c r="E47" s="386" t="str">
        <f>VLOOKUP(A47,[1]U16BSL!$B$34:$E$69,4,0)</f>
        <v>NＪＴＣ</v>
      </c>
      <c r="F47" s="384" t="s">
        <v>122</v>
      </c>
      <c r="G47" s="70"/>
      <c r="H47" s="65">
        <v>64</v>
      </c>
      <c r="I47" s="75"/>
      <c r="J47" s="381" t="s">
        <v>132</v>
      </c>
      <c r="K47" s="66"/>
      <c r="L47" s="382"/>
      <c r="M47" s="381"/>
      <c r="N47" s="382"/>
      <c r="O47" s="67"/>
      <c r="P47" s="67"/>
      <c r="Q47" s="67"/>
      <c r="R47" s="67"/>
    </row>
    <row r="48" spans="1:18">
      <c r="A48" s="385"/>
      <c r="B48" s="386"/>
      <c r="C48" s="386"/>
      <c r="D48" s="384"/>
      <c r="E48" s="386"/>
      <c r="F48" s="384"/>
      <c r="H48" s="66"/>
      <c r="I48" s="69" t="s">
        <v>827</v>
      </c>
      <c r="J48" s="381"/>
      <c r="K48" s="66"/>
      <c r="L48" s="382"/>
      <c r="M48" s="381"/>
      <c r="N48" s="382"/>
      <c r="O48" s="67"/>
      <c r="P48" s="67"/>
      <c r="Q48" s="67"/>
      <c r="R48" s="67"/>
    </row>
    <row r="49" spans="1:18">
      <c r="A49" s="385">
        <v>23</v>
      </c>
      <c r="B49" s="386">
        <f>VLOOKUP(A49,[1]U16BSL!$B$34:$E$69,2,0)</f>
        <v>3604998</v>
      </c>
      <c r="C49" s="386" t="str">
        <f>VLOOKUP(A49,[1]U16BSL!$B$34:$E$69,3,0)</f>
        <v>飯村　響</v>
      </c>
      <c r="D49" s="384" t="s">
        <v>123</v>
      </c>
      <c r="E49" s="386" t="str">
        <f>VLOOKUP(A49,[1]U16BSL!$B$34:$E$69,4,0)</f>
        <v>茨城中</v>
      </c>
      <c r="F49" s="384" t="s">
        <v>122</v>
      </c>
      <c r="G49" s="64"/>
      <c r="H49" s="72"/>
      <c r="I49" s="66">
        <v>60</v>
      </c>
      <c r="J49" s="381"/>
      <c r="K49" s="66"/>
      <c r="L49" s="382"/>
      <c r="M49" s="381"/>
      <c r="N49" s="382"/>
      <c r="O49" s="67"/>
      <c r="P49" s="67"/>
      <c r="Q49" s="67"/>
      <c r="R49" s="67"/>
    </row>
    <row r="50" spans="1:18">
      <c r="A50" s="385"/>
      <c r="B50" s="386"/>
      <c r="C50" s="386"/>
      <c r="D50" s="384"/>
      <c r="E50" s="386"/>
      <c r="F50" s="384"/>
      <c r="G50" s="68"/>
      <c r="H50" s="74" t="s">
        <v>828</v>
      </c>
      <c r="I50" s="66"/>
      <c r="J50" s="381"/>
      <c r="K50" s="66"/>
      <c r="L50" s="382"/>
      <c r="M50" s="381"/>
      <c r="N50" s="382"/>
      <c r="O50" s="67"/>
      <c r="P50" s="67"/>
      <c r="Q50" s="67"/>
      <c r="R50" s="67"/>
    </row>
    <row r="51" spans="1:18">
      <c r="A51" s="385">
        <v>24</v>
      </c>
      <c r="B51" s="386">
        <f>VLOOKUP(A51,[1]U16BSL!$B$34:$E$69,2,0)</f>
        <v>3604851</v>
      </c>
      <c r="C51" s="386" t="str">
        <f>VLOOKUP(A51,[1]U16BSL!$B$34:$E$69,3,0)</f>
        <v>川又　虎央</v>
      </c>
      <c r="D51" s="384" t="s">
        <v>127</v>
      </c>
      <c r="E51" s="386" t="str">
        <f>VLOOKUP(A51,[1]U16BSL!$B$34:$E$69,4,0)</f>
        <v>智学館中</v>
      </c>
      <c r="F51" s="384" t="s">
        <v>125</v>
      </c>
      <c r="G51" s="70"/>
      <c r="H51" s="65">
        <v>62</v>
      </c>
      <c r="I51" s="381"/>
      <c r="J51" s="381"/>
      <c r="K51" s="66"/>
      <c r="L51" s="382"/>
      <c r="M51" s="381"/>
      <c r="N51" s="382"/>
      <c r="O51" s="67"/>
      <c r="P51" s="67"/>
      <c r="Q51" s="67"/>
      <c r="R51" s="67"/>
    </row>
    <row r="52" spans="1:18">
      <c r="A52" s="385"/>
      <c r="B52" s="386"/>
      <c r="C52" s="386"/>
      <c r="D52" s="384"/>
      <c r="E52" s="386"/>
      <c r="F52" s="384"/>
      <c r="H52" s="65"/>
      <c r="I52" s="381"/>
      <c r="J52" s="381"/>
      <c r="K52" s="66"/>
      <c r="L52" s="382"/>
      <c r="M52" s="381"/>
      <c r="N52" s="382"/>
      <c r="O52" s="67"/>
      <c r="P52" s="67"/>
      <c r="Q52" s="67"/>
      <c r="R52" s="67"/>
    </row>
    <row r="53" spans="1:18">
      <c r="A53" s="385">
        <v>25</v>
      </c>
      <c r="B53" s="386">
        <f>VLOOKUP(A53,[1]U16BSL!$B$34:$E$69,2,0)</f>
        <v>3604701</v>
      </c>
      <c r="C53" s="386" t="str">
        <f>VLOOKUP(A53,[1]U16BSL!$B$34:$E$69,3,0)</f>
        <v>小林　拓心</v>
      </c>
      <c r="D53" s="384" t="s">
        <v>123</v>
      </c>
      <c r="E53" s="386" t="str">
        <f>VLOOKUP(A53,[1]U16BSL!$B$34:$E$69,4,0)</f>
        <v>守谷ＴＣ</v>
      </c>
      <c r="F53" s="384" t="s">
        <v>81</v>
      </c>
      <c r="G53" s="64"/>
      <c r="H53" s="65"/>
      <c r="I53" s="381"/>
      <c r="J53" s="57"/>
      <c r="K53" s="57"/>
      <c r="L53" s="382"/>
      <c r="M53" s="381"/>
      <c r="N53" s="382"/>
      <c r="O53" s="67"/>
      <c r="P53" s="67"/>
      <c r="Q53" s="67"/>
      <c r="R53" s="67"/>
    </row>
    <row r="54" spans="1:18">
      <c r="A54" s="385"/>
      <c r="B54" s="386"/>
      <c r="C54" s="386"/>
      <c r="D54" s="384"/>
      <c r="E54" s="386"/>
      <c r="F54" s="384"/>
      <c r="G54" s="68"/>
      <c r="H54" s="69" t="s">
        <v>829</v>
      </c>
      <c r="I54" s="381"/>
      <c r="J54" s="66"/>
      <c r="K54" s="66"/>
      <c r="L54" s="382"/>
      <c r="M54" s="381"/>
      <c r="N54" s="382"/>
      <c r="O54" s="67"/>
      <c r="P54" s="67"/>
      <c r="Q54" s="67"/>
      <c r="R54" s="67"/>
    </row>
    <row r="55" spans="1:18">
      <c r="A55" s="385">
        <v>26</v>
      </c>
      <c r="B55" s="386">
        <f>VLOOKUP(A55,[1]U16BSL!$B$34:$E$69,2,0)</f>
        <v>3604571</v>
      </c>
      <c r="C55" s="386" t="str">
        <f>VLOOKUP(A55,[1]U16BSL!$B$34:$E$69,3,0)</f>
        <v>谷井　凱斗</v>
      </c>
      <c r="D55" s="384" t="s">
        <v>37</v>
      </c>
      <c r="E55" s="386" t="str">
        <f>VLOOKUP(A55,[1]U16BSL!$B$34:$E$69,4,0)</f>
        <v>Ｆｕｎ　ｔｏ　Ｔｅｎｎｉｓ</v>
      </c>
      <c r="F55" s="384" t="s">
        <v>130</v>
      </c>
      <c r="G55" s="70"/>
      <c r="H55" s="65">
        <v>60</v>
      </c>
      <c r="I55" s="75"/>
      <c r="J55" s="381" t="s">
        <v>133</v>
      </c>
      <c r="K55" s="66"/>
      <c r="L55" s="382"/>
      <c r="M55" s="381"/>
      <c r="N55" s="382"/>
      <c r="O55" s="67"/>
      <c r="P55" s="67"/>
      <c r="Q55" s="67"/>
      <c r="R55" s="67"/>
    </row>
    <row r="56" spans="1:18">
      <c r="A56" s="385"/>
      <c r="B56" s="386"/>
      <c r="C56" s="386"/>
      <c r="D56" s="384"/>
      <c r="E56" s="386"/>
      <c r="F56" s="384"/>
      <c r="H56" s="66"/>
      <c r="I56" s="69" t="s">
        <v>829</v>
      </c>
      <c r="J56" s="381"/>
      <c r="K56" s="66"/>
      <c r="L56" s="382"/>
      <c r="M56" s="381"/>
      <c r="N56" s="382"/>
      <c r="O56" s="67"/>
      <c r="P56" s="67"/>
      <c r="Q56" s="67"/>
      <c r="R56" s="67"/>
    </row>
    <row r="57" spans="1:18">
      <c r="A57" s="385">
        <v>27</v>
      </c>
      <c r="B57" s="386">
        <f>VLOOKUP(A57,[1]U16BSL!$B$34:$E$69,2,0)</f>
        <v>3604859</v>
      </c>
      <c r="C57" s="386" t="str">
        <f>VLOOKUP(A57,[1]U16BSL!$B$34:$E$69,3,0)</f>
        <v>傳田　陽平</v>
      </c>
      <c r="D57" s="384" t="s">
        <v>134</v>
      </c>
      <c r="E57" s="386" t="str">
        <f>VLOOKUP(A57,[1]U16BSL!$B$34:$E$69,4,0)</f>
        <v>茗溪中</v>
      </c>
      <c r="F57" s="384" t="s">
        <v>35</v>
      </c>
      <c r="G57" s="64"/>
      <c r="H57" s="72"/>
      <c r="I57" s="66">
        <v>62</v>
      </c>
      <c r="J57" s="381"/>
      <c r="K57" s="66"/>
      <c r="L57" s="382"/>
      <c r="M57" s="381"/>
      <c r="N57" s="382"/>
      <c r="O57" s="67"/>
      <c r="P57" s="67"/>
      <c r="Q57" s="67"/>
      <c r="R57" s="67"/>
    </row>
    <row r="58" spans="1:18">
      <c r="A58" s="385"/>
      <c r="B58" s="386"/>
      <c r="C58" s="386"/>
      <c r="D58" s="384"/>
      <c r="E58" s="386"/>
      <c r="F58" s="384"/>
      <c r="G58" s="68"/>
      <c r="H58" s="74" t="s">
        <v>830</v>
      </c>
      <c r="I58" s="66"/>
      <c r="J58" s="381"/>
      <c r="K58" s="66"/>
      <c r="L58" s="382"/>
      <c r="M58" s="381"/>
      <c r="N58" s="382"/>
      <c r="O58" s="67"/>
      <c r="P58" s="67"/>
      <c r="Q58" s="67"/>
      <c r="R58" s="67"/>
    </row>
    <row r="59" spans="1:18">
      <c r="A59" s="385">
        <v>28</v>
      </c>
      <c r="B59" s="386">
        <f>VLOOKUP(A59,[1]U16BSL!$B$34:$E$69,2,0)</f>
        <v>3604833</v>
      </c>
      <c r="C59" s="386" t="str">
        <f>VLOOKUP(A59,[1]U16BSL!$B$34:$E$69,3,0)</f>
        <v>中村　悠真</v>
      </c>
      <c r="D59" s="384" t="s">
        <v>37</v>
      </c>
      <c r="E59" s="386" t="str">
        <f>VLOOKUP(A59,[1]U16BSL!$B$34:$E$69,4,0)</f>
        <v>三笠ＴＳ</v>
      </c>
      <c r="F59" s="384" t="s">
        <v>125</v>
      </c>
      <c r="G59" s="70"/>
      <c r="H59" s="65">
        <v>64</v>
      </c>
      <c r="I59" s="381"/>
      <c r="J59" s="381"/>
      <c r="K59" s="66"/>
      <c r="L59" s="382"/>
      <c r="M59" s="381"/>
      <c r="N59" s="382"/>
      <c r="O59" s="67"/>
      <c r="P59" s="67"/>
      <c r="Q59" s="67"/>
      <c r="R59" s="67"/>
    </row>
    <row r="60" spans="1:18">
      <c r="A60" s="385"/>
      <c r="B60" s="386"/>
      <c r="C60" s="386"/>
      <c r="D60" s="384"/>
      <c r="E60" s="386"/>
      <c r="F60" s="384"/>
      <c r="H60" s="65"/>
      <c r="I60" s="381"/>
      <c r="J60" s="381"/>
      <c r="K60" s="66"/>
      <c r="L60" s="382"/>
      <c r="M60" s="381"/>
      <c r="N60" s="382"/>
      <c r="O60" s="67"/>
      <c r="P60" s="67"/>
      <c r="Q60" s="67"/>
      <c r="R60" s="67"/>
    </row>
    <row r="61" spans="1:18">
      <c r="A61" s="385">
        <v>29</v>
      </c>
      <c r="B61" s="386">
        <f>VLOOKUP(A61,[1]U16BSL!$B$34:$E$69,2,0)</f>
        <v>3604673</v>
      </c>
      <c r="C61" s="386" t="str">
        <f>VLOOKUP(A61,[1]U16BSL!$B$34:$E$69,3,0)</f>
        <v>後藤　魁士</v>
      </c>
      <c r="D61" s="384" t="s">
        <v>127</v>
      </c>
      <c r="E61" s="386" t="str">
        <f>VLOOKUP(A61,[1]U16BSL!$B$34:$E$69,4,0)</f>
        <v>大洗ビーチＴＣ</v>
      </c>
      <c r="F61" s="384" t="s">
        <v>130</v>
      </c>
      <c r="H61" s="65"/>
      <c r="I61" s="381"/>
      <c r="J61" s="381"/>
      <c r="K61" s="66"/>
      <c r="L61" s="382"/>
      <c r="M61" s="381"/>
      <c r="N61" s="382"/>
      <c r="O61" s="67"/>
      <c r="P61" s="67"/>
      <c r="Q61" s="67"/>
      <c r="R61" s="67"/>
    </row>
    <row r="62" spans="1:18">
      <c r="A62" s="385"/>
      <c r="B62" s="386"/>
      <c r="C62" s="386"/>
      <c r="D62" s="384"/>
      <c r="E62" s="386"/>
      <c r="F62" s="384"/>
      <c r="G62" s="68"/>
      <c r="H62" s="69" t="s">
        <v>831</v>
      </c>
      <c r="I62" s="381"/>
      <c r="J62" s="381"/>
      <c r="K62" s="66"/>
      <c r="L62" s="382"/>
      <c r="M62" s="381"/>
      <c r="N62" s="382"/>
      <c r="O62" s="67"/>
      <c r="P62" s="67"/>
      <c r="Q62" s="67"/>
      <c r="R62" s="67"/>
    </row>
    <row r="63" spans="1:18" ht="12.75" customHeight="1">
      <c r="A63" s="385">
        <v>30</v>
      </c>
      <c r="B63" s="386">
        <f>VLOOKUP(A63,[1]U16BSL!$B$34:$E$69,2,0)</f>
        <v>3604853</v>
      </c>
      <c r="C63" s="386" t="str">
        <f>VLOOKUP(A63,[1]U16BSL!$B$34:$E$69,3,0)</f>
        <v>耿　若飛</v>
      </c>
      <c r="D63" s="384" t="s">
        <v>134</v>
      </c>
      <c r="E63" s="386" t="str">
        <f>VLOOKUP(A63,[1]U16BSL!$B$34:$E$69,4,0)</f>
        <v>NＪＴＣ</v>
      </c>
      <c r="F63" s="384" t="s">
        <v>135</v>
      </c>
      <c r="G63" s="70"/>
      <c r="H63" s="71">
        <v>64</v>
      </c>
      <c r="I63" s="66"/>
      <c r="J63" s="381" t="s">
        <v>136</v>
      </c>
      <c r="K63" s="66"/>
      <c r="L63" s="382"/>
      <c r="M63" s="381"/>
      <c r="N63" s="382"/>
      <c r="O63" s="67"/>
      <c r="P63" s="67"/>
      <c r="Q63" s="67"/>
      <c r="R63" s="67"/>
    </row>
    <row r="64" spans="1:18" ht="12.75" customHeight="1">
      <c r="A64" s="385"/>
      <c r="B64" s="386"/>
      <c r="C64" s="386"/>
      <c r="D64" s="384"/>
      <c r="E64" s="386"/>
      <c r="F64" s="384"/>
      <c r="H64" s="72"/>
      <c r="I64" s="73" t="s">
        <v>831</v>
      </c>
      <c r="J64" s="381"/>
      <c r="K64" s="66"/>
      <c r="L64" s="382"/>
      <c r="M64" s="381"/>
      <c r="N64" s="382"/>
      <c r="O64" s="67"/>
      <c r="P64" s="67"/>
      <c r="Q64" s="67"/>
      <c r="R64" s="67"/>
    </row>
    <row r="65" spans="1:19" ht="12.75" customHeight="1">
      <c r="A65" s="385">
        <v>31</v>
      </c>
      <c r="B65" s="386">
        <f>VLOOKUP(A65,[1]U16BSL!$B$34:$E$69,2,0)</f>
        <v>3604932</v>
      </c>
      <c r="C65" s="386" t="str">
        <f>VLOOKUP(A65,[1]U16BSL!$B$34:$E$69,3,0)</f>
        <v>安蒜　響</v>
      </c>
      <c r="D65" s="384" t="s">
        <v>134</v>
      </c>
      <c r="E65" s="386" t="str">
        <f>VLOOKUP(A65,[1]U16BSL!$B$34:$E$69,4,0)</f>
        <v>茗溪中</v>
      </c>
      <c r="F65" s="384" t="s">
        <v>125</v>
      </c>
      <c r="G65" s="64"/>
      <c r="H65" s="72"/>
      <c r="I65" s="66">
        <v>64</v>
      </c>
      <c r="J65" s="381"/>
      <c r="K65" s="66"/>
      <c r="L65" s="382"/>
      <c r="M65" s="381"/>
      <c r="N65" s="382"/>
      <c r="O65" s="67"/>
      <c r="P65" s="67"/>
      <c r="Q65" s="67"/>
      <c r="R65" s="67"/>
    </row>
    <row r="66" spans="1:19" ht="12.75" customHeight="1">
      <c r="A66" s="385"/>
      <c r="B66" s="386"/>
      <c r="C66" s="386"/>
      <c r="D66" s="384"/>
      <c r="E66" s="386"/>
      <c r="F66" s="384"/>
      <c r="G66" s="68"/>
      <c r="H66" s="74" t="s">
        <v>832</v>
      </c>
      <c r="I66" s="66"/>
      <c r="J66" s="381"/>
      <c r="K66" s="66"/>
      <c r="L66" s="382"/>
      <c r="M66" s="381"/>
      <c r="N66" s="382"/>
      <c r="O66" s="67"/>
      <c r="P66" s="67"/>
      <c r="Q66" s="67"/>
      <c r="R66" s="67"/>
    </row>
    <row r="67" spans="1:19" ht="12.75" customHeight="1">
      <c r="A67" s="385">
        <v>32</v>
      </c>
      <c r="B67" s="386">
        <f>VLOOKUP(A67,[1]U16BSL!$B$34:$E$69,2,0)</f>
        <v>3604861</v>
      </c>
      <c r="C67" s="386" t="str">
        <f>VLOOKUP(A67,[1]U16BSL!$B$34:$E$69,3,0)</f>
        <v>長尾　将虎</v>
      </c>
      <c r="D67" s="384" t="s">
        <v>127</v>
      </c>
      <c r="E67" s="386" t="str">
        <f>VLOOKUP(A67,[1]U16BSL!$B$34:$E$69,4,0)</f>
        <v>NＪＴＣ</v>
      </c>
      <c r="F67" s="384" t="s">
        <v>88</v>
      </c>
      <c r="G67" s="70"/>
      <c r="H67" s="65">
        <v>60</v>
      </c>
      <c r="I67" s="381"/>
      <c r="J67" s="381"/>
      <c r="K67" s="66"/>
      <c r="L67" s="382"/>
      <c r="M67" s="381"/>
      <c r="N67" s="382"/>
      <c r="O67" s="67"/>
      <c r="P67" s="67"/>
      <c r="Q67" s="381"/>
      <c r="R67" s="67"/>
    </row>
    <row r="68" spans="1:19" ht="12.75" customHeight="1">
      <c r="A68" s="385"/>
      <c r="B68" s="386"/>
      <c r="C68" s="386"/>
      <c r="D68" s="384"/>
      <c r="E68" s="386"/>
      <c r="F68" s="384"/>
      <c r="H68" s="65"/>
      <c r="I68" s="381"/>
      <c r="J68" s="381"/>
      <c r="K68" s="66"/>
      <c r="L68" s="382"/>
      <c r="M68" s="381"/>
      <c r="N68" s="382"/>
      <c r="O68" s="67"/>
      <c r="P68" s="67"/>
      <c r="Q68" s="381"/>
      <c r="R68" s="67"/>
    </row>
    <row r="69" spans="1:19" ht="12.75" customHeight="1">
      <c r="A69" s="385">
        <v>33</v>
      </c>
      <c r="B69" s="386">
        <f>VLOOKUP(A69,[1]U16BSL!$B$34:$E$69,2,0)</f>
        <v>3604841</v>
      </c>
      <c r="C69" s="386" t="str">
        <f>VLOOKUP(A69,[1]U16BSL!$B$34:$E$69,3,0)</f>
        <v>砂見　育甫</v>
      </c>
      <c r="D69" s="384" t="s">
        <v>10</v>
      </c>
      <c r="E69" s="386" t="str">
        <f>VLOOKUP(A69,[1]U16BSL!$B$34:$E$69,4,0)</f>
        <v>Ｔ－１</v>
      </c>
      <c r="F69" s="384" t="s">
        <v>88</v>
      </c>
      <c r="G69" s="64"/>
      <c r="H69" s="65"/>
      <c r="I69" s="381"/>
      <c r="J69" s="381"/>
      <c r="K69" s="66"/>
      <c r="L69" s="382"/>
      <c r="M69" s="381"/>
      <c r="N69" s="382"/>
      <c r="O69" s="67"/>
      <c r="P69" s="67"/>
      <c r="Q69" s="381"/>
      <c r="R69" s="67"/>
    </row>
    <row r="70" spans="1:19" ht="12.75" customHeight="1">
      <c r="A70" s="385"/>
      <c r="B70" s="386"/>
      <c r="C70" s="386"/>
      <c r="D70" s="384"/>
      <c r="E70" s="386"/>
      <c r="F70" s="384"/>
      <c r="G70" s="68"/>
      <c r="H70" s="69" t="s">
        <v>833</v>
      </c>
      <c r="I70" s="381"/>
      <c r="J70" s="381"/>
      <c r="K70" s="66"/>
      <c r="L70" s="382"/>
      <c r="M70" s="381"/>
      <c r="N70" s="382"/>
      <c r="O70" s="67"/>
      <c r="P70" s="67"/>
      <c r="Q70" s="381"/>
      <c r="R70" s="67"/>
    </row>
    <row r="71" spans="1:19" ht="12.75" customHeight="1">
      <c r="A71" s="385">
        <v>34</v>
      </c>
      <c r="B71" s="386">
        <f>VLOOKUP(A71,[1]U16BSL!$B$34:$E$69,2,0)</f>
        <v>3604504</v>
      </c>
      <c r="C71" s="386" t="str">
        <f>VLOOKUP(A71,[1]U16BSL!$B$34:$E$69,3,0)</f>
        <v>山岸　大晟</v>
      </c>
      <c r="D71" s="384" t="s">
        <v>134</v>
      </c>
      <c r="E71" s="386" t="str">
        <f>VLOOKUP(A71,[1]U16BSL!$B$34:$E$69,4,0)</f>
        <v>三笠ＴＳ</v>
      </c>
      <c r="F71" s="384" t="s">
        <v>125</v>
      </c>
      <c r="G71" s="70"/>
      <c r="H71" s="65">
        <v>60</v>
      </c>
      <c r="I71" s="75"/>
      <c r="J71" s="381" t="s">
        <v>137</v>
      </c>
      <c r="K71" s="66"/>
      <c r="L71" s="382"/>
      <c r="M71" s="381"/>
      <c r="N71" s="382"/>
      <c r="O71" s="67"/>
      <c r="P71" s="67"/>
      <c r="Q71" s="67"/>
      <c r="R71" s="67"/>
    </row>
    <row r="72" spans="1:19" ht="12.75" customHeight="1">
      <c r="A72" s="385"/>
      <c r="B72" s="386"/>
      <c r="C72" s="386"/>
      <c r="D72" s="384"/>
      <c r="E72" s="386"/>
      <c r="F72" s="384"/>
      <c r="H72" s="66"/>
      <c r="I72" s="69" t="s">
        <v>833</v>
      </c>
      <c r="J72" s="381"/>
      <c r="K72" s="66"/>
      <c r="L72" s="382"/>
      <c r="M72" s="381"/>
      <c r="N72" s="382"/>
      <c r="O72" s="67"/>
      <c r="P72" s="67"/>
      <c r="Q72" s="67"/>
      <c r="R72" s="67"/>
    </row>
    <row r="73" spans="1:19" ht="12.75" customHeight="1">
      <c r="A73" s="385">
        <v>35</v>
      </c>
      <c r="B73" s="386">
        <v>3604858</v>
      </c>
      <c r="C73" s="386" t="str">
        <f>VLOOKUP(A73,[1]U16BSL!$B$34:$E$69,3,0)</f>
        <v>伊藤　慎之助</v>
      </c>
      <c r="D73" s="384" t="s">
        <v>138</v>
      </c>
      <c r="E73" s="386" t="str">
        <f>VLOOKUP(A73,[1]U16BSL!$B$34:$E$69,4,0)</f>
        <v>江戸取中</v>
      </c>
      <c r="F73" s="384" t="s">
        <v>129</v>
      </c>
      <c r="G73" s="64"/>
      <c r="H73" s="72"/>
      <c r="I73" s="66">
        <v>62</v>
      </c>
      <c r="J73" s="381"/>
      <c r="K73" s="66"/>
      <c r="L73" s="382"/>
      <c r="M73" s="381"/>
      <c r="N73" s="382"/>
      <c r="O73" s="67"/>
      <c r="P73" s="67"/>
      <c r="Q73" s="67"/>
      <c r="R73" s="67"/>
    </row>
    <row r="74" spans="1:19" ht="12.75" customHeight="1">
      <c r="A74" s="385"/>
      <c r="B74" s="386"/>
      <c r="C74" s="386"/>
      <c r="D74" s="384"/>
      <c r="E74" s="386"/>
      <c r="F74" s="384"/>
      <c r="G74" s="68"/>
      <c r="H74" s="74" t="s">
        <v>690</v>
      </c>
      <c r="I74" s="66"/>
      <c r="J74" s="381"/>
      <c r="K74" s="66"/>
      <c r="L74" s="382"/>
      <c r="M74" s="381"/>
      <c r="N74" s="382"/>
      <c r="O74" s="67"/>
      <c r="P74" s="67"/>
      <c r="Q74" s="67"/>
      <c r="R74" s="67"/>
    </row>
    <row r="75" spans="1:19" ht="12.75" customHeight="1">
      <c r="A75" s="385">
        <v>36</v>
      </c>
      <c r="B75" s="386">
        <f>VLOOKUP(A75,[1]U16BSL!$B$34:$E$69,2,0)</f>
        <v>3604781</v>
      </c>
      <c r="C75" s="386" t="str">
        <f>VLOOKUP(A75,[1]U16BSL!$B$34:$E$69,3,0)</f>
        <v>ケリー　マイケル</v>
      </c>
      <c r="D75" s="384" t="s">
        <v>19</v>
      </c>
      <c r="E75" s="386" t="str">
        <f>VLOOKUP(A75,[1]U16BSL!$B$34:$E$69,4,0)</f>
        <v>マス・ガイアＴＣ</v>
      </c>
      <c r="F75" s="384" t="s">
        <v>21</v>
      </c>
      <c r="G75" s="70"/>
      <c r="H75" s="65">
        <v>63</v>
      </c>
      <c r="I75" s="381"/>
      <c r="J75" s="381"/>
      <c r="K75" s="66"/>
      <c r="L75" s="382"/>
      <c r="M75" s="381"/>
      <c r="N75" s="382"/>
      <c r="O75" s="67"/>
      <c r="P75" s="67"/>
      <c r="Q75" s="67"/>
      <c r="R75" s="67"/>
    </row>
    <row r="76" spans="1:19" ht="12.75" customHeight="1">
      <c r="A76" s="385"/>
      <c r="B76" s="386"/>
      <c r="C76" s="386"/>
      <c r="D76" s="384"/>
      <c r="E76" s="386"/>
      <c r="F76" s="384"/>
      <c r="H76" s="65"/>
      <c r="I76" s="381"/>
      <c r="J76" s="381"/>
      <c r="K76" s="66"/>
      <c r="L76" s="382"/>
      <c r="M76" s="381"/>
      <c r="N76" s="382"/>
      <c r="O76" s="67"/>
      <c r="P76" s="67"/>
      <c r="Q76" s="67"/>
      <c r="R76" s="67"/>
    </row>
    <row r="77" spans="1:19" ht="12.75" customHeight="1">
      <c r="A77" s="383"/>
      <c r="B77" s="381"/>
      <c r="C77" s="381"/>
      <c r="D77" s="382"/>
      <c r="E77" s="381"/>
      <c r="F77" s="382"/>
      <c r="G77" s="67"/>
      <c r="H77" s="67"/>
      <c r="I77" s="381"/>
      <c r="J77" s="382"/>
      <c r="K77" s="57"/>
      <c r="L77" s="382"/>
      <c r="M77" s="382"/>
      <c r="N77" s="382"/>
      <c r="O77" s="67"/>
      <c r="P77" s="67"/>
      <c r="Q77" s="381"/>
      <c r="R77" s="67"/>
      <c r="S77" s="76"/>
    </row>
    <row r="78" spans="1:19" ht="12.75" customHeight="1">
      <c r="A78" s="383"/>
      <c r="B78" s="381"/>
      <c r="C78" s="381"/>
      <c r="D78" s="382"/>
      <c r="E78" s="381"/>
      <c r="F78" s="382"/>
      <c r="G78" s="67"/>
      <c r="H78" s="67"/>
      <c r="I78" s="381"/>
      <c r="J78" s="382"/>
      <c r="K78" s="57"/>
      <c r="L78" s="382"/>
      <c r="M78" s="382"/>
      <c r="N78" s="382"/>
      <c r="O78" s="67"/>
      <c r="P78" s="67"/>
      <c r="Q78" s="381"/>
      <c r="R78" s="67"/>
      <c r="S78" s="76"/>
    </row>
    <row r="79" spans="1:19" ht="12.75" customHeight="1">
      <c r="A79" s="383"/>
      <c r="B79" s="381"/>
      <c r="C79" s="381"/>
      <c r="D79" s="382"/>
      <c r="E79" s="381"/>
      <c r="F79" s="382"/>
      <c r="G79" s="67"/>
      <c r="H79" s="67"/>
      <c r="I79" s="381"/>
      <c r="J79" s="382"/>
      <c r="K79" s="57"/>
      <c r="L79" s="382"/>
      <c r="M79" s="382"/>
      <c r="N79" s="382"/>
      <c r="O79" s="67"/>
      <c r="P79" s="67"/>
      <c r="Q79" s="381"/>
      <c r="R79" s="67"/>
      <c r="S79" s="76"/>
    </row>
    <row r="80" spans="1:19" ht="12.75" customHeight="1">
      <c r="A80" s="383"/>
      <c r="B80" s="381"/>
      <c r="C80" s="381"/>
      <c r="D80" s="382"/>
      <c r="E80" s="381"/>
      <c r="F80" s="382"/>
      <c r="G80" s="67"/>
      <c r="H80" s="67"/>
      <c r="I80" s="381"/>
      <c r="J80" s="382"/>
      <c r="K80" s="57"/>
      <c r="L80" s="382"/>
      <c r="M80" s="382"/>
      <c r="N80" s="382"/>
      <c r="O80" s="67"/>
      <c r="P80" s="67"/>
      <c r="Q80" s="381"/>
      <c r="R80" s="67"/>
      <c r="S80" s="76"/>
    </row>
    <row r="81" spans="1:19" ht="12.75" customHeight="1">
      <c r="A81" s="383"/>
      <c r="B81" s="381"/>
      <c r="C81" s="381"/>
      <c r="D81" s="382"/>
      <c r="E81" s="381"/>
      <c r="F81" s="382"/>
      <c r="G81" s="67"/>
      <c r="H81" s="67"/>
      <c r="I81" s="381"/>
      <c r="J81" s="381"/>
      <c r="K81" s="66"/>
      <c r="L81" s="381"/>
      <c r="M81" s="381"/>
      <c r="N81" s="381"/>
      <c r="O81" s="67"/>
      <c r="P81" s="67"/>
      <c r="Q81" s="67"/>
      <c r="R81" s="67"/>
      <c r="S81" s="76"/>
    </row>
    <row r="82" spans="1:19" ht="12.75" customHeight="1">
      <c r="A82" s="383"/>
      <c r="B82" s="381"/>
      <c r="C82" s="381"/>
      <c r="D82" s="382"/>
      <c r="E82" s="381"/>
      <c r="F82" s="382"/>
      <c r="G82" s="67"/>
      <c r="H82" s="67"/>
      <c r="I82" s="381"/>
      <c r="J82" s="381"/>
      <c r="K82" s="66"/>
      <c r="L82" s="381"/>
      <c r="M82" s="381"/>
      <c r="N82" s="381"/>
      <c r="O82" s="67"/>
      <c r="P82" s="67"/>
      <c r="Q82" s="67"/>
      <c r="R82" s="67"/>
      <c r="S82" s="76"/>
    </row>
    <row r="83" spans="1:19" ht="12.75" customHeight="1">
      <c r="A83" s="383"/>
      <c r="B83" s="381"/>
      <c r="C83" s="381"/>
      <c r="D83" s="382"/>
      <c r="E83" s="381"/>
      <c r="F83" s="382"/>
      <c r="G83" s="67"/>
      <c r="H83" s="67"/>
      <c r="I83" s="381"/>
      <c r="J83" s="381"/>
      <c r="K83" s="66"/>
      <c r="L83" s="381"/>
      <c r="M83" s="381"/>
      <c r="N83" s="381"/>
      <c r="O83" s="67"/>
      <c r="P83" s="67"/>
      <c r="Q83" s="67"/>
      <c r="R83" s="67"/>
      <c r="S83" s="76"/>
    </row>
    <row r="84" spans="1:19" ht="12.75" customHeight="1">
      <c r="A84" s="383"/>
      <c r="B84" s="381"/>
      <c r="C84" s="381"/>
      <c r="D84" s="382"/>
      <c r="E84" s="381"/>
      <c r="F84" s="382"/>
      <c r="G84" s="67"/>
      <c r="H84" s="67"/>
      <c r="I84" s="381"/>
      <c r="J84" s="381"/>
      <c r="K84" s="66"/>
      <c r="L84" s="381"/>
      <c r="M84" s="381"/>
      <c r="N84" s="381"/>
      <c r="O84" s="67"/>
      <c r="P84" s="67"/>
      <c r="Q84" s="67"/>
      <c r="R84" s="67"/>
      <c r="S84" s="76"/>
    </row>
    <row r="85" spans="1:19" ht="12.75" customHeight="1">
      <c r="A85" s="383"/>
      <c r="B85" s="381"/>
      <c r="C85" s="381"/>
      <c r="D85" s="382"/>
      <c r="E85" s="381"/>
      <c r="F85" s="382"/>
      <c r="G85" s="67"/>
      <c r="H85" s="67"/>
      <c r="I85" s="381"/>
      <c r="J85" s="382"/>
      <c r="K85" s="57"/>
      <c r="L85" s="382"/>
      <c r="M85" s="382"/>
      <c r="N85" s="382"/>
      <c r="O85" s="67"/>
      <c r="P85" s="67"/>
      <c r="Q85" s="67"/>
      <c r="R85" s="67"/>
      <c r="S85" s="76"/>
    </row>
    <row r="86" spans="1:19" ht="12.75" customHeight="1">
      <c r="A86" s="383"/>
      <c r="B86" s="381"/>
      <c r="C86" s="381"/>
      <c r="D86" s="382"/>
      <c r="E86" s="381"/>
      <c r="F86" s="382"/>
      <c r="G86" s="67"/>
      <c r="H86" s="67"/>
      <c r="I86" s="381"/>
      <c r="J86" s="382"/>
      <c r="K86" s="57"/>
      <c r="L86" s="382"/>
      <c r="M86" s="382"/>
      <c r="N86" s="382"/>
      <c r="O86" s="67"/>
      <c r="P86" s="67"/>
      <c r="Q86" s="67"/>
      <c r="R86" s="67"/>
      <c r="S86" s="76"/>
    </row>
    <row r="87" spans="1:19" ht="7.5" customHeight="1">
      <c r="A87" s="77"/>
      <c r="B87" s="66"/>
      <c r="C87" s="57"/>
      <c r="D87" s="57"/>
      <c r="E87" s="57"/>
      <c r="F87" s="57"/>
      <c r="G87" s="67"/>
      <c r="H87" s="67"/>
      <c r="I87" s="66"/>
      <c r="J87" s="57"/>
      <c r="K87" s="57"/>
      <c r="L87" s="57"/>
      <c r="M87" s="57"/>
      <c r="N87" s="57"/>
      <c r="O87" s="67"/>
      <c r="P87" s="67"/>
      <c r="Q87" s="67"/>
      <c r="R87" s="67"/>
      <c r="S87" s="76"/>
    </row>
    <row r="88" spans="1:19">
      <c r="A88" s="62"/>
      <c r="B88" s="62"/>
      <c r="C88" s="57"/>
      <c r="D88" s="67"/>
      <c r="E88" s="57"/>
      <c r="F88" s="67"/>
      <c r="G88" s="67"/>
      <c r="H88" s="67"/>
      <c r="I88" s="62"/>
      <c r="J88" s="57"/>
      <c r="K88" s="57"/>
      <c r="L88" s="67"/>
      <c r="M88" s="57"/>
      <c r="N88" s="67"/>
      <c r="O88" s="67"/>
      <c r="P88" s="67"/>
      <c r="Q88" s="67"/>
      <c r="R88" s="67"/>
      <c r="S88" s="76"/>
    </row>
    <row r="89" spans="1:19">
      <c r="A89" s="62"/>
      <c r="B89" s="62"/>
      <c r="C89" s="57"/>
      <c r="D89" s="67"/>
      <c r="E89" s="57"/>
      <c r="F89" s="67"/>
      <c r="G89" s="67"/>
      <c r="H89" s="67"/>
      <c r="I89" s="62"/>
      <c r="J89" s="57"/>
      <c r="K89" s="57"/>
      <c r="L89" s="67"/>
      <c r="M89" s="57"/>
      <c r="N89" s="67"/>
      <c r="O89" s="67"/>
      <c r="P89" s="67"/>
      <c r="Q89" s="67"/>
      <c r="R89" s="67"/>
      <c r="S89" s="76"/>
    </row>
    <row r="90" spans="1:19">
      <c r="O90" s="67"/>
      <c r="P90" s="67"/>
      <c r="Q90" s="67"/>
      <c r="R90" s="67"/>
      <c r="S90" s="76"/>
    </row>
    <row r="91" spans="1:19">
      <c r="O91" s="67"/>
      <c r="P91" s="67"/>
      <c r="Q91" s="67"/>
      <c r="R91" s="67"/>
      <c r="S91" s="76"/>
    </row>
    <row r="92" spans="1:19">
      <c r="O92" s="67"/>
      <c r="P92" s="67"/>
      <c r="Q92" s="67"/>
      <c r="R92" s="67"/>
      <c r="S92" s="76"/>
    </row>
  </sheetData>
  <mergeCells count="371">
    <mergeCell ref="A3:E3"/>
    <mergeCell ref="I3:M3"/>
    <mergeCell ref="A5:A6"/>
    <mergeCell ref="D5:D6"/>
    <mergeCell ref="E5:E6"/>
    <mergeCell ref="F5:F6"/>
    <mergeCell ref="I5:I6"/>
    <mergeCell ref="J5:J6"/>
    <mergeCell ref="B6:C6"/>
    <mergeCell ref="J7:J10"/>
    <mergeCell ref="A9:A10"/>
    <mergeCell ref="B9:B10"/>
    <mergeCell ref="C9:C10"/>
    <mergeCell ref="D9:D10"/>
    <mergeCell ref="E9:E10"/>
    <mergeCell ref="F9:F10"/>
    <mergeCell ref="A7:A8"/>
    <mergeCell ref="B7:B8"/>
    <mergeCell ref="C7:C8"/>
    <mergeCell ref="D7:D8"/>
    <mergeCell ref="E7:E8"/>
    <mergeCell ref="F7:F8"/>
    <mergeCell ref="I11:I12"/>
    <mergeCell ref="J11:J14"/>
    <mergeCell ref="A13:A14"/>
    <mergeCell ref="B13:B14"/>
    <mergeCell ref="C13:C14"/>
    <mergeCell ref="D13:D14"/>
    <mergeCell ref="E13:E14"/>
    <mergeCell ref="F13:F14"/>
    <mergeCell ref="I13:I14"/>
    <mergeCell ref="A11:A12"/>
    <mergeCell ref="B11:B12"/>
    <mergeCell ref="C11:C12"/>
    <mergeCell ref="D11:D12"/>
    <mergeCell ref="E11:E12"/>
    <mergeCell ref="F11:F12"/>
    <mergeCell ref="J15:J18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I19:I20"/>
    <mergeCell ref="J19:J22"/>
    <mergeCell ref="A21:A22"/>
    <mergeCell ref="B21:B22"/>
    <mergeCell ref="C21:C22"/>
    <mergeCell ref="D21:D22"/>
    <mergeCell ref="E21:E22"/>
    <mergeCell ref="F21:F22"/>
    <mergeCell ref="I21:I22"/>
    <mergeCell ref="A19:A20"/>
    <mergeCell ref="B19:B20"/>
    <mergeCell ref="C19:C20"/>
    <mergeCell ref="D19:D20"/>
    <mergeCell ref="E19:E20"/>
    <mergeCell ref="F19:F20"/>
    <mergeCell ref="J23:J26"/>
    <mergeCell ref="L23:L24"/>
    <mergeCell ref="A25:A26"/>
    <mergeCell ref="B25:B26"/>
    <mergeCell ref="C25:C26"/>
    <mergeCell ref="D25:D26"/>
    <mergeCell ref="E25:E26"/>
    <mergeCell ref="F25:F26"/>
    <mergeCell ref="L25:L26"/>
    <mergeCell ref="A23:A24"/>
    <mergeCell ref="B23:B24"/>
    <mergeCell ref="C23:C24"/>
    <mergeCell ref="D23:D24"/>
    <mergeCell ref="E23:E24"/>
    <mergeCell ref="F23:F24"/>
    <mergeCell ref="I27:I28"/>
    <mergeCell ref="J27:J30"/>
    <mergeCell ref="L27:L28"/>
    <mergeCell ref="A29:A30"/>
    <mergeCell ref="B29:B30"/>
    <mergeCell ref="C29:C30"/>
    <mergeCell ref="D29:D30"/>
    <mergeCell ref="E29:E30"/>
    <mergeCell ref="F29:F30"/>
    <mergeCell ref="I29:I30"/>
    <mergeCell ref="A27:A28"/>
    <mergeCell ref="B27:B28"/>
    <mergeCell ref="C27:C28"/>
    <mergeCell ref="D27:D28"/>
    <mergeCell ref="E27:E28"/>
    <mergeCell ref="F27:F28"/>
    <mergeCell ref="B33:B34"/>
    <mergeCell ref="C33:C34"/>
    <mergeCell ref="D33:D34"/>
    <mergeCell ref="E33:E34"/>
    <mergeCell ref="F33:F34"/>
    <mergeCell ref="L33:L34"/>
    <mergeCell ref="L29:L30"/>
    <mergeCell ref="A31:A32"/>
    <mergeCell ref="B31:B32"/>
    <mergeCell ref="C31:C32"/>
    <mergeCell ref="D31:D32"/>
    <mergeCell ref="E31:E32"/>
    <mergeCell ref="F31:F32"/>
    <mergeCell ref="J31:J34"/>
    <mergeCell ref="L31:L32"/>
    <mergeCell ref="A33:A34"/>
    <mergeCell ref="I35:I36"/>
    <mergeCell ref="J35:J38"/>
    <mergeCell ref="L35:L36"/>
    <mergeCell ref="A37:A38"/>
    <mergeCell ref="B37:B38"/>
    <mergeCell ref="C37:C38"/>
    <mergeCell ref="D37:D38"/>
    <mergeCell ref="E37:E38"/>
    <mergeCell ref="F37:F38"/>
    <mergeCell ref="I37:I38"/>
    <mergeCell ref="A35:A36"/>
    <mergeCell ref="B35:B36"/>
    <mergeCell ref="C35:C36"/>
    <mergeCell ref="D35:D36"/>
    <mergeCell ref="E35:E36"/>
    <mergeCell ref="F35:F36"/>
    <mergeCell ref="L37:L38"/>
    <mergeCell ref="A39:A40"/>
    <mergeCell ref="B39:B40"/>
    <mergeCell ref="C39:C40"/>
    <mergeCell ref="D39:D40"/>
    <mergeCell ref="E39:E40"/>
    <mergeCell ref="F39:F40"/>
    <mergeCell ref="J39:J42"/>
    <mergeCell ref="L39:L40"/>
    <mergeCell ref="A41:A42"/>
    <mergeCell ref="M41:M42"/>
    <mergeCell ref="N41:N42"/>
    <mergeCell ref="A43:A44"/>
    <mergeCell ref="B43:B44"/>
    <mergeCell ref="C43:C44"/>
    <mergeCell ref="D43:D44"/>
    <mergeCell ref="E43:E44"/>
    <mergeCell ref="F43:F44"/>
    <mergeCell ref="I43:I44"/>
    <mergeCell ref="J43:J46"/>
    <mergeCell ref="B41:B42"/>
    <mergeCell ref="C41:C42"/>
    <mergeCell ref="D41:D42"/>
    <mergeCell ref="E41:E42"/>
    <mergeCell ref="F41:F42"/>
    <mergeCell ref="L41:L42"/>
    <mergeCell ref="L43:L44"/>
    <mergeCell ref="M43:M44"/>
    <mergeCell ref="N43:N44"/>
    <mergeCell ref="N49:N50"/>
    <mergeCell ref="M47:M48"/>
    <mergeCell ref="N47:N48"/>
    <mergeCell ref="Q43:Q46"/>
    <mergeCell ref="A45:A46"/>
    <mergeCell ref="B45:B46"/>
    <mergeCell ref="C45:C46"/>
    <mergeCell ref="D45:D46"/>
    <mergeCell ref="E45:E46"/>
    <mergeCell ref="F45:F46"/>
    <mergeCell ref="I45:I46"/>
    <mergeCell ref="L45:L46"/>
    <mergeCell ref="M45:M46"/>
    <mergeCell ref="N45:N46"/>
    <mergeCell ref="J47:J50"/>
    <mergeCell ref="L47:L48"/>
    <mergeCell ref="A49:A50"/>
    <mergeCell ref="B49:B50"/>
    <mergeCell ref="C49:C50"/>
    <mergeCell ref="D49:D50"/>
    <mergeCell ref="E49:E50"/>
    <mergeCell ref="F49:F50"/>
    <mergeCell ref="L51:L52"/>
    <mergeCell ref="A47:A48"/>
    <mergeCell ref="B47:B48"/>
    <mergeCell ref="C47:C48"/>
    <mergeCell ref="D47:D48"/>
    <mergeCell ref="E47:E48"/>
    <mergeCell ref="F47:F48"/>
    <mergeCell ref="L49:L50"/>
    <mergeCell ref="M49:M50"/>
    <mergeCell ref="M57:M58"/>
    <mergeCell ref="N57:N58"/>
    <mergeCell ref="M55:M56"/>
    <mergeCell ref="N55:N56"/>
    <mergeCell ref="M51:M52"/>
    <mergeCell ref="N51:N52"/>
    <mergeCell ref="A53:A54"/>
    <mergeCell ref="B53:B54"/>
    <mergeCell ref="C53:C54"/>
    <mergeCell ref="D53:D54"/>
    <mergeCell ref="E53:E54"/>
    <mergeCell ref="F53:F54"/>
    <mergeCell ref="I53:I54"/>
    <mergeCell ref="L53:L54"/>
    <mergeCell ref="M53:M54"/>
    <mergeCell ref="N53:N54"/>
    <mergeCell ref="A51:A52"/>
    <mergeCell ref="B51:B52"/>
    <mergeCell ref="C51:C52"/>
    <mergeCell ref="D51:D52"/>
    <mergeCell ref="E51:E52"/>
    <mergeCell ref="F51:F52"/>
    <mergeCell ref="I51:I52"/>
    <mergeCell ref="J51:J52"/>
    <mergeCell ref="C59:C60"/>
    <mergeCell ref="D59:D60"/>
    <mergeCell ref="E59:E60"/>
    <mergeCell ref="F59:F60"/>
    <mergeCell ref="I59:I60"/>
    <mergeCell ref="J55:J58"/>
    <mergeCell ref="L55:L56"/>
    <mergeCell ref="A57:A58"/>
    <mergeCell ref="B57:B58"/>
    <mergeCell ref="C57:C58"/>
    <mergeCell ref="D57:D58"/>
    <mergeCell ref="E57:E58"/>
    <mergeCell ref="F57:F58"/>
    <mergeCell ref="A55:A56"/>
    <mergeCell ref="B55:B56"/>
    <mergeCell ref="C55:C56"/>
    <mergeCell ref="D55:D56"/>
    <mergeCell ref="E55:E56"/>
    <mergeCell ref="F55:F56"/>
    <mergeCell ref="L57:L58"/>
    <mergeCell ref="E65:E66"/>
    <mergeCell ref="F65:F66"/>
    <mergeCell ref="I61:I62"/>
    <mergeCell ref="L61:L62"/>
    <mergeCell ref="M61:M62"/>
    <mergeCell ref="N61:N62"/>
    <mergeCell ref="A63:A64"/>
    <mergeCell ref="B63:B64"/>
    <mergeCell ref="C63:C64"/>
    <mergeCell ref="D63:D64"/>
    <mergeCell ref="E63:E64"/>
    <mergeCell ref="F63:F64"/>
    <mergeCell ref="J59:J62"/>
    <mergeCell ref="L59:L60"/>
    <mergeCell ref="M59:M60"/>
    <mergeCell ref="N59:N60"/>
    <mergeCell ref="A61:A62"/>
    <mergeCell ref="B61:B62"/>
    <mergeCell ref="C61:C62"/>
    <mergeCell ref="D61:D62"/>
    <mergeCell ref="E61:E62"/>
    <mergeCell ref="F61:F62"/>
    <mergeCell ref="A59:A60"/>
    <mergeCell ref="B59:B60"/>
    <mergeCell ref="Q67:Q70"/>
    <mergeCell ref="A69:A70"/>
    <mergeCell ref="B69:B70"/>
    <mergeCell ref="C69:C70"/>
    <mergeCell ref="D69:D70"/>
    <mergeCell ref="E69:E70"/>
    <mergeCell ref="L65:L66"/>
    <mergeCell ref="M65:M66"/>
    <mergeCell ref="N65:N66"/>
    <mergeCell ref="A67:A68"/>
    <mergeCell ref="B67:B68"/>
    <mergeCell ref="C67:C68"/>
    <mergeCell ref="D67:D68"/>
    <mergeCell ref="E67:E68"/>
    <mergeCell ref="F67:F68"/>
    <mergeCell ref="I67:I68"/>
    <mergeCell ref="J63:J66"/>
    <mergeCell ref="L63:L64"/>
    <mergeCell ref="M63:M64"/>
    <mergeCell ref="N63:N64"/>
    <mergeCell ref="A65:A66"/>
    <mergeCell ref="B65:B66"/>
    <mergeCell ref="C65:C66"/>
    <mergeCell ref="D65:D66"/>
    <mergeCell ref="F69:F70"/>
    <mergeCell ref="I69:I70"/>
    <mergeCell ref="L69:L70"/>
    <mergeCell ref="M69:M70"/>
    <mergeCell ref="N69:N70"/>
    <mergeCell ref="A71:A72"/>
    <mergeCell ref="B71:B72"/>
    <mergeCell ref="C71:C72"/>
    <mergeCell ref="D71:D72"/>
    <mergeCell ref="E71:E72"/>
    <mergeCell ref="J67:J70"/>
    <mergeCell ref="L67:L68"/>
    <mergeCell ref="M67:M68"/>
    <mergeCell ref="N67:N68"/>
    <mergeCell ref="F71:F72"/>
    <mergeCell ref="J71:J74"/>
    <mergeCell ref="L71:L72"/>
    <mergeCell ref="M71:M72"/>
    <mergeCell ref="N71:N72"/>
    <mergeCell ref="A73:A74"/>
    <mergeCell ref="B73:B74"/>
    <mergeCell ref="C73:C74"/>
    <mergeCell ref="D73:D74"/>
    <mergeCell ref="E73:E74"/>
    <mergeCell ref="F73:F74"/>
    <mergeCell ref="L73:L74"/>
    <mergeCell ref="M73:M74"/>
    <mergeCell ref="N73:N74"/>
    <mergeCell ref="A75:A76"/>
    <mergeCell ref="B75:B76"/>
    <mergeCell ref="C75:C76"/>
    <mergeCell ref="D75:D76"/>
    <mergeCell ref="E75:E76"/>
    <mergeCell ref="F75:F76"/>
    <mergeCell ref="I75:I76"/>
    <mergeCell ref="J75:J76"/>
    <mergeCell ref="L75:L76"/>
    <mergeCell ref="M75:M76"/>
    <mergeCell ref="N75:N76"/>
    <mergeCell ref="A77:A78"/>
    <mergeCell ref="B77:B78"/>
    <mergeCell ref="C77:C78"/>
    <mergeCell ref="D77:D78"/>
    <mergeCell ref="E77:E78"/>
    <mergeCell ref="Q77:Q80"/>
    <mergeCell ref="A79:A80"/>
    <mergeCell ref="B79:B80"/>
    <mergeCell ref="C79:C80"/>
    <mergeCell ref="D79:D80"/>
    <mergeCell ref="E79:E80"/>
    <mergeCell ref="F79:F80"/>
    <mergeCell ref="I79:I80"/>
    <mergeCell ref="J79:J80"/>
    <mergeCell ref="L79:L80"/>
    <mergeCell ref="F77:F78"/>
    <mergeCell ref="I77:I78"/>
    <mergeCell ref="J77:J78"/>
    <mergeCell ref="L77:L78"/>
    <mergeCell ref="M77:M78"/>
    <mergeCell ref="N77:N78"/>
    <mergeCell ref="M79:M80"/>
    <mergeCell ref="N79:N80"/>
    <mergeCell ref="A81:A82"/>
    <mergeCell ref="B81:B82"/>
    <mergeCell ref="C81:C82"/>
    <mergeCell ref="D81:D82"/>
    <mergeCell ref="E81:E82"/>
    <mergeCell ref="F81:F82"/>
    <mergeCell ref="I81:I82"/>
    <mergeCell ref="J81:J82"/>
    <mergeCell ref="L81:N82"/>
    <mergeCell ref="A83:A84"/>
    <mergeCell ref="B83:B84"/>
    <mergeCell ref="C83:C84"/>
    <mergeCell ref="D83:D84"/>
    <mergeCell ref="E83:E84"/>
    <mergeCell ref="F83:F84"/>
    <mergeCell ref="I83:I84"/>
    <mergeCell ref="J83:J84"/>
    <mergeCell ref="L83:N84"/>
    <mergeCell ref="I85:I86"/>
    <mergeCell ref="J85:J86"/>
    <mergeCell ref="L85:L86"/>
    <mergeCell ref="M85:M86"/>
    <mergeCell ref="N85:N86"/>
    <mergeCell ref="A85:A86"/>
    <mergeCell ref="B85:B86"/>
    <mergeCell ref="C85:C86"/>
    <mergeCell ref="D85:D86"/>
    <mergeCell ref="E85:E86"/>
    <mergeCell ref="F85:F86"/>
  </mergeCells>
  <phoneticPr fontId="2"/>
  <pageMargins left="0.7" right="0.7" top="0.75" bottom="0.75" header="0.3" footer="0.3"/>
  <pageSetup paperSize="9" scale="72" orientation="portrait" horizontalDpi="0" verticalDpi="0" r:id="rId1"/>
  <rowBreaks count="1" manualBreakCount="1">
    <brk id="85" max="10" man="1"/>
  </rowBreaks>
  <colBreaks count="1" manualBreakCount="1">
    <brk id="1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77"/>
  <sheetViews>
    <sheetView view="pageBreakPreview" topLeftCell="A4" zoomScaleNormal="100" zoomScaleSheetLayoutView="100" workbookViewId="0">
      <selection activeCell="E9" sqref="E9:E10"/>
    </sheetView>
  </sheetViews>
  <sheetFormatPr defaultRowHeight="13.5"/>
  <cols>
    <col min="1" max="1" width="4.375" bestFit="1" customWidth="1"/>
    <col min="2" max="2" width="11.75" bestFit="1" customWidth="1"/>
    <col min="3" max="3" width="13.25" bestFit="1" customWidth="1"/>
    <col min="4" max="4" width="2.625" bestFit="1" customWidth="1"/>
    <col min="5" max="5" width="17.25" customWidth="1"/>
    <col min="6" max="6" width="2.625" bestFit="1" customWidth="1"/>
    <col min="7" max="7" width="6.125" customWidth="1"/>
    <col min="8" max="9" width="9.625" bestFit="1" customWidth="1"/>
    <col min="10" max="10" width="10.125" bestFit="1" customWidth="1"/>
    <col min="11" max="12" width="7.625" bestFit="1" customWidth="1"/>
    <col min="13" max="13" width="6.5" customWidth="1"/>
    <col min="15" max="15" width="10.5" bestFit="1" customWidth="1"/>
    <col min="16" max="16" width="11.25" bestFit="1" customWidth="1"/>
    <col min="17" max="17" width="2.375" bestFit="1" customWidth="1"/>
  </cols>
  <sheetData>
    <row r="1" spans="1:17" ht="14.25" customHeight="1">
      <c r="A1" s="1" t="s">
        <v>261</v>
      </c>
      <c r="B1" s="1"/>
      <c r="C1" s="1"/>
      <c r="D1" s="1"/>
      <c r="E1" s="1"/>
      <c r="F1" s="2"/>
      <c r="G1" s="3"/>
      <c r="H1" s="4"/>
      <c r="I1" s="4"/>
      <c r="J1" s="4"/>
      <c r="K1" s="4"/>
      <c r="L1" s="4"/>
      <c r="M1" s="4"/>
    </row>
    <row r="2" spans="1:17" ht="14.25" customHeight="1">
      <c r="A2" s="1" t="s">
        <v>44</v>
      </c>
      <c r="B2" s="1"/>
      <c r="C2" s="1"/>
      <c r="D2" s="1"/>
      <c r="E2" s="1"/>
      <c r="F2" s="5"/>
      <c r="G2" s="4"/>
      <c r="H2" s="4"/>
      <c r="I2" s="4"/>
      <c r="J2" s="4"/>
      <c r="K2" s="4"/>
      <c r="L2" s="4"/>
      <c r="M2" s="4"/>
    </row>
    <row r="3" spans="1:17" ht="14.25" customHeight="1">
      <c r="A3" s="1"/>
      <c r="B3" s="1"/>
      <c r="C3" s="1"/>
      <c r="D3" s="1"/>
      <c r="E3" s="1"/>
      <c r="F3" s="5"/>
      <c r="G3" s="4"/>
      <c r="H3" s="4"/>
      <c r="I3" s="4"/>
      <c r="J3" s="4"/>
      <c r="K3" s="4"/>
      <c r="L3" s="4"/>
      <c r="M3" s="4"/>
    </row>
    <row r="4" spans="1:17" ht="13.5" customHeight="1">
      <c r="A4" s="6"/>
      <c r="B4" s="6"/>
      <c r="C4" s="5"/>
      <c r="D4" s="5"/>
      <c r="E4" s="5"/>
      <c r="F4" s="5"/>
      <c r="G4" s="7">
        <v>1</v>
      </c>
      <c r="H4" s="8" t="s">
        <v>1</v>
      </c>
      <c r="I4" s="8" t="s">
        <v>2</v>
      </c>
      <c r="J4" s="8" t="s">
        <v>3</v>
      </c>
      <c r="K4" s="9" t="s">
        <v>4</v>
      </c>
      <c r="L4" s="7" t="s">
        <v>4</v>
      </c>
      <c r="M4" s="7"/>
    </row>
    <row r="5" spans="1:17" ht="12" customHeight="1">
      <c r="A5" s="371">
        <v>1</v>
      </c>
      <c r="B5" s="373">
        <f>VLOOKUP(A5,[1]U16BSL!$B$2:$E$33,2,0)</f>
        <v>3604297</v>
      </c>
      <c r="C5" s="373" t="str">
        <f>VLOOKUP(A5,[1]U16BSL!$B$2:$E$33,3,0)</f>
        <v>飯田　翔</v>
      </c>
      <c r="D5" s="372" t="s">
        <v>5</v>
      </c>
      <c r="E5" s="373" t="str">
        <f>VLOOKUP(A5,[1]U16BSL!$B$2:$E$33,4,0)</f>
        <v>NＪＴＣ</v>
      </c>
      <c r="F5" s="372" t="s">
        <v>6</v>
      </c>
      <c r="G5" s="10"/>
      <c r="H5" s="4"/>
      <c r="I5" s="4"/>
      <c r="J5" s="4"/>
      <c r="K5" s="4"/>
      <c r="L5" s="4"/>
      <c r="M5" s="4"/>
      <c r="O5" s="371"/>
      <c r="P5" s="371"/>
      <c r="Q5" s="372"/>
    </row>
    <row r="6" spans="1:17" ht="12" customHeight="1">
      <c r="A6" s="371"/>
      <c r="B6" s="373"/>
      <c r="C6" s="373"/>
      <c r="D6" s="372"/>
      <c r="E6" s="373"/>
      <c r="F6" s="372"/>
      <c r="G6" s="11"/>
      <c r="H6" s="12"/>
      <c r="I6" s="13"/>
      <c r="J6" s="13"/>
      <c r="K6" s="13"/>
      <c r="L6" s="13"/>
      <c r="M6" s="4"/>
      <c r="O6" s="371"/>
      <c r="P6" s="371"/>
      <c r="Q6" s="372"/>
    </row>
    <row r="7" spans="1:17" ht="12" customHeight="1">
      <c r="A7" s="371">
        <v>2</v>
      </c>
      <c r="B7" s="373">
        <v>3604701</v>
      </c>
      <c r="C7" s="373" t="s">
        <v>906</v>
      </c>
      <c r="D7" s="372" t="s">
        <v>5</v>
      </c>
      <c r="E7" s="373" t="s">
        <v>758</v>
      </c>
      <c r="F7" s="372" t="s">
        <v>99</v>
      </c>
      <c r="G7" s="14"/>
      <c r="H7" s="15"/>
      <c r="I7" s="78"/>
      <c r="J7" s="13"/>
      <c r="K7" s="13"/>
      <c r="L7" s="13"/>
      <c r="M7" s="4"/>
      <c r="O7" s="371"/>
      <c r="P7" s="371"/>
      <c r="Q7" s="372"/>
    </row>
    <row r="8" spans="1:17" ht="12" customHeight="1">
      <c r="A8" s="371"/>
      <c r="B8" s="373"/>
      <c r="C8" s="373"/>
      <c r="D8" s="372"/>
      <c r="E8" s="373"/>
      <c r="F8" s="372"/>
      <c r="G8" s="4"/>
      <c r="H8" s="16"/>
      <c r="I8" s="12"/>
      <c r="J8" s="13"/>
      <c r="K8" s="13"/>
      <c r="L8" s="13"/>
      <c r="M8" s="4"/>
      <c r="O8" s="371"/>
      <c r="P8" s="371"/>
      <c r="Q8" s="372"/>
    </row>
    <row r="9" spans="1:17" ht="12" customHeight="1">
      <c r="A9" s="371">
        <v>3</v>
      </c>
      <c r="B9" s="373">
        <f>VLOOKUP(A9,[1]U16BSL!$B$2:$E$33,2,0)</f>
        <v>3604293</v>
      </c>
      <c r="C9" s="373" t="str">
        <f>VLOOKUP(A9,[1]U16BSL!$B$2:$E$33,3,0)</f>
        <v>神谷　祐太郎</v>
      </c>
      <c r="D9" s="372" t="s">
        <v>5</v>
      </c>
      <c r="E9" s="373" t="str">
        <f>VLOOKUP(A9,[1]U16BSL!$B$2:$E$33,4,0)</f>
        <v>江戸取中</v>
      </c>
      <c r="F9" s="372" t="s">
        <v>117</v>
      </c>
      <c r="G9" s="10"/>
      <c r="H9" s="16"/>
      <c r="I9" s="15"/>
      <c r="J9" s="13"/>
      <c r="K9" s="13"/>
      <c r="L9" s="13"/>
      <c r="M9" s="4"/>
    </row>
    <row r="10" spans="1:17" ht="12" customHeight="1">
      <c r="A10" s="371"/>
      <c r="B10" s="373"/>
      <c r="C10" s="373"/>
      <c r="D10" s="372"/>
      <c r="E10" s="373"/>
      <c r="F10" s="372"/>
      <c r="G10" s="11"/>
      <c r="H10" s="17"/>
      <c r="I10" s="16"/>
      <c r="J10" s="13"/>
      <c r="K10" s="13"/>
      <c r="L10" s="13"/>
      <c r="M10" s="4"/>
    </row>
    <row r="11" spans="1:17" ht="12" customHeight="1">
      <c r="A11" s="371">
        <v>4</v>
      </c>
      <c r="B11" s="373">
        <f>VLOOKUP(A11,[1]U16BSL!$B$2:$E$33,2,0)</f>
        <v>3604602</v>
      </c>
      <c r="C11" s="373" t="str">
        <f>VLOOKUP(A11,[1]U16BSL!$B$2:$E$33,3,0)</f>
        <v>森　信光</v>
      </c>
      <c r="D11" s="372" t="s">
        <v>139</v>
      </c>
      <c r="E11" s="373" t="str">
        <f>VLOOKUP(A11,[1]U16BSL!$B$2:$E$33,4,0)</f>
        <v>NＪＴＣ</v>
      </c>
      <c r="F11" s="372" t="s">
        <v>9</v>
      </c>
      <c r="G11" s="14"/>
      <c r="H11" s="13"/>
      <c r="I11" s="16"/>
      <c r="J11" s="13"/>
      <c r="K11" s="13"/>
      <c r="L11" s="13"/>
      <c r="M11" s="4"/>
      <c r="O11" s="371"/>
      <c r="P11" s="371"/>
      <c r="Q11" s="372"/>
    </row>
    <row r="12" spans="1:17" ht="12" customHeight="1">
      <c r="A12" s="371"/>
      <c r="B12" s="373"/>
      <c r="C12" s="373"/>
      <c r="D12" s="372"/>
      <c r="E12" s="373"/>
      <c r="F12" s="372"/>
      <c r="G12" s="4"/>
      <c r="H12" s="13"/>
      <c r="I12" s="16"/>
      <c r="J12" s="12"/>
      <c r="K12" s="13"/>
      <c r="L12" s="13"/>
      <c r="M12" s="4"/>
      <c r="O12" s="371"/>
      <c r="P12" s="371"/>
      <c r="Q12" s="372"/>
    </row>
    <row r="13" spans="1:17" ht="12" customHeight="1">
      <c r="A13" s="371">
        <v>5</v>
      </c>
      <c r="B13" s="373">
        <v>3604566</v>
      </c>
      <c r="C13" s="373" t="s">
        <v>892</v>
      </c>
      <c r="D13" s="372" t="s">
        <v>5</v>
      </c>
      <c r="E13" s="373" t="s">
        <v>788</v>
      </c>
      <c r="F13" s="372" t="s">
        <v>6</v>
      </c>
      <c r="G13" s="10"/>
      <c r="H13" s="13"/>
      <c r="I13" s="16"/>
      <c r="J13" s="15"/>
      <c r="K13" s="13"/>
      <c r="L13" s="13"/>
      <c r="M13" s="4"/>
      <c r="O13" s="371"/>
      <c r="P13" s="371"/>
      <c r="Q13" s="372"/>
    </row>
    <row r="14" spans="1:17" ht="12" customHeight="1">
      <c r="A14" s="371"/>
      <c r="B14" s="373"/>
      <c r="C14" s="373"/>
      <c r="D14" s="372"/>
      <c r="E14" s="373"/>
      <c r="F14" s="372"/>
      <c r="G14" s="11"/>
      <c r="H14" s="12"/>
      <c r="I14" s="16"/>
      <c r="J14" s="16"/>
      <c r="K14" s="13"/>
      <c r="L14" s="13"/>
      <c r="M14" s="4"/>
      <c r="O14" s="371"/>
      <c r="P14" s="371"/>
      <c r="Q14" s="372"/>
    </row>
    <row r="15" spans="1:17" ht="12" customHeight="1">
      <c r="A15" s="371">
        <v>6</v>
      </c>
      <c r="B15" s="373">
        <f>VLOOKUP(A15,[1]U16BSL!$B$2:$E$33,2,0)</f>
        <v>3604491</v>
      </c>
      <c r="C15" s="373" t="str">
        <f>VLOOKUP(A15,[1]U16BSL!$B$2:$E$33,3,0)</f>
        <v>木村　祥万</v>
      </c>
      <c r="D15" s="372" t="s">
        <v>8</v>
      </c>
      <c r="E15" s="373" t="str">
        <f>VLOOKUP(A15,[1]U16BSL!$B$2:$E$33,4,0)</f>
        <v>ＫＣＪＴＡ</v>
      </c>
      <c r="F15" s="372" t="s">
        <v>6</v>
      </c>
      <c r="G15" s="14"/>
      <c r="H15" s="13"/>
      <c r="I15" s="18"/>
      <c r="J15" s="16"/>
      <c r="K15" s="13"/>
      <c r="L15" s="13"/>
      <c r="M15" s="4"/>
      <c r="O15" s="371"/>
      <c r="P15" s="371"/>
      <c r="Q15" s="372"/>
    </row>
    <row r="16" spans="1:17" ht="12" customHeight="1">
      <c r="A16" s="371"/>
      <c r="B16" s="373"/>
      <c r="C16" s="373"/>
      <c r="D16" s="372"/>
      <c r="E16" s="373"/>
      <c r="F16" s="372"/>
      <c r="G16" s="4"/>
      <c r="H16" s="16"/>
      <c r="I16" s="17"/>
      <c r="J16" s="16"/>
      <c r="K16" s="13"/>
      <c r="L16" s="13"/>
      <c r="M16" s="4"/>
      <c r="O16" s="371"/>
      <c r="P16" s="371"/>
      <c r="Q16" s="372"/>
    </row>
    <row r="17" spans="1:17" ht="12" customHeight="1">
      <c r="A17" s="371">
        <v>7</v>
      </c>
      <c r="B17" s="373">
        <v>3604766</v>
      </c>
      <c r="C17" s="373" t="s">
        <v>888</v>
      </c>
      <c r="D17" s="372" t="s">
        <v>5</v>
      </c>
      <c r="E17" s="373" t="s">
        <v>893</v>
      </c>
      <c r="F17" s="372" t="s">
        <v>6</v>
      </c>
      <c r="G17" s="10"/>
      <c r="H17" s="16"/>
      <c r="I17" s="13"/>
      <c r="J17" s="16"/>
      <c r="K17" s="13"/>
      <c r="L17" s="13"/>
      <c r="M17" s="4"/>
      <c r="O17" s="371"/>
      <c r="P17" s="371"/>
      <c r="Q17" s="372"/>
    </row>
    <row r="18" spans="1:17" ht="12" customHeight="1">
      <c r="A18" s="371"/>
      <c r="B18" s="373"/>
      <c r="C18" s="373"/>
      <c r="D18" s="372"/>
      <c r="E18" s="373"/>
      <c r="F18" s="372"/>
      <c r="G18" s="11"/>
      <c r="H18" s="17"/>
      <c r="I18" s="13"/>
      <c r="J18" s="16"/>
      <c r="K18" s="13"/>
      <c r="L18" s="13"/>
      <c r="M18" s="4"/>
      <c r="O18" s="371"/>
      <c r="P18" s="371"/>
      <c r="Q18" s="372"/>
    </row>
    <row r="19" spans="1:17" ht="12" customHeight="1">
      <c r="A19" s="371">
        <v>8</v>
      </c>
      <c r="B19" s="373">
        <f>VLOOKUP(A19,[1]U16BSL!$B$2:$E$33,2,0)</f>
        <v>3604342</v>
      </c>
      <c r="C19" s="373" t="str">
        <f>VLOOKUP(A19,[1]U16BSL!$B$2:$E$33,3,0)</f>
        <v xml:space="preserve">松藤　悠 </v>
      </c>
      <c r="D19" s="372" t="s">
        <v>140</v>
      </c>
      <c r="E19" s="373" t="str">
        <f>VLOOKUP(A19,[1]U16BSL!$B$2:$E$33,4,0)</f>
        <v>ＣＳＪ</v>
      </c>
      <c r="F19" s="372" t="s">
        <v>6</v>
      </c>
      <c r="G19" s="14"/>
      <c r="H19" s="13"/>
      <c r="I19" s="13"/>
      <c r="J19" s="16"/>
      <c r="K19" s="13"/>
      <c r="L19" s="13"/>
      <c r="M19" s="4"/>
      <c r="O19" s="371"/>
      <c r="P19" s="371"/>
      <c r="Q19" s="372"/>
    </row>
    <row r="20" spans="1:17" ht="12" customHeight="1">
      <c r="A20" s="371"/>
      <c r="B20" s="373"/>
      <c r="C20" s="373"/>
      <c r="D20" s="372"/>
      <c r="E20" s="373"/>
      <c r="F20" s="372"/>
      <c r="G20" s="4"/>
      <c r="H20" s="13"/>
      <c r="I20" s="13"/>
      <c r="J20" s="16"/>
      <c r="K20" s="12"/>
      <c r="L20" s="13"/>
      <c r="M20" s="4"/>
      <c r="O20" s="371"/>
      <c r="P20" s="371"/>
      <c r="Q20" s="372"/>
    </row>
    <row r="21" spans="1:17" ht="12" customHeight="1">
      <c r="A21" s="371">
        <v>9</v>
      </c>
      <c r="B21" s="373">
        <f>VLOOKUP(A21,[1]U16BSL!$B$2:$E$33,2,0)</f>
        <v>3604453</v>
      </c>
      <c r="C21" s="373" t="str">
        <f>VLOOKUP(A21,[1]U16BSL!$B$2:$E$33,3,0)</f>
        <v>松崎　稜太朗</v>
      </c>
      <c r="D21" s="372" t="s">
        <v>140</v>
      </c>
      <c r="E21" s="373" t="str">
        <f>VLOOKUP(A21,[1]U16BSL!$B$2:$E$33,4,0)</f>
        <v>ＫＣＪＴＡ</v>
      </c>
      <c r="F21" s="372" t="s">
        <v>141</v>
      </c>
      <c r="G21" s="10"/>
      <c r="H21" s="13"/>
      <c r="I21" s="13"/>
      <c r="J21" s="16"/>
      <c r="K21" s="15"/>
      <c r="L21" s="13"/>
      <c r="M21" s="4"/>
      <c r="O21" s="386"/>
      <c r="P21" s="386"/>
      <c r="Q21" s="384"/>
    </row>
    <row r="22" spans="1:17" ht="12" customHeight="1">
      <c r="A22" s="371"/>
      <c r="B22" s="373"/>
      <c r="C22" s="373"/>
      <c r="D22" s="372"/>
      <c r="E22" s="373"/>
      <c r="F22" s="372"/>
      <c r="G22" s="11"/>
      <c r="H22" s="12"/>
      <c r="I22" s="13"/>
      <c r="J22" s="16"/>
      <c r="K22" s="16"/>
      <c r="L22" s="13"/>
      <c r="M22" s="4"/>
      <c r="O22" s="386"/>
      <c r="P22" s="386"/>
      <c r="Q22" s="384"/>
    </row>
    <row r="23" spans="1:17" ht="12" customHeight="1">
      <c r="A23" s="371">
        <v>10</v>
      </c>
      <c r="B23" s="373">
        <f>VLOOKUP(A23,[1]U16BSL!$B$2:$E$33,2,0)</f>
        <v>3604625</v>
      </c>
      <c r="C23" s="373" t="str">
        <f>VLOOKUP(A23,[1]U16BSL!$B$2:$E$33,3,0)</f>
        <v>長谷川　新</v>
      </c>
      <c r="D23" s="372" t="s">
        <v>139</v>
      </c>
      <c r="E23" s="373" t="str">
        <f>VLOOKUP(A23,[1]U16BSL!$B$2:$E$33,4,0)</f>
        <v>NＪＴＣ</v>
      </c>
      <c r="F23" s="372" t="s">
        <v>6</v>
      </c>
      <c r="G23" s="14"/>
      <c r="H23" s="15"/>
      <c r="I23" s="13"/>
      <c r="J23" s="16"/>
      <c r="K23" s="16"/>
      <c r="L23" s="13"/>
      <c r="M23" s="4"/>
      <c r="O23" s="371"/>
      <c r="P23" s="371"/>
      <c r="Q23" s="372"/>
    </row>
    <row r="24" spans="1:17" ht="12" customHeight="1">
      <c r="A24" s="371"/>
      <c r="B24" s="373"/>
      <c r="C24" s="373"/>
      <c r="D24" s="372"/>
      <c r="E24" s="373"/>
      <c r="F24" s="372"/>
      <c r="G24" s="4"/>
      <c r="H24" s="16"/>
      <c r="I24" s="12"/>
      <c r="J24" s="16"/>
      <c r="K24" s="16"/>
      <c r="L24" s="13"/>
      <c r="M24" s="4"/>
      <c r="O24" s="371"/>
      <c r="P24" s="371"/>
      <c r="Q24" s="372"/>
    </row>
    <row r="25" spans="1:17" ht="12" customHeight="1">
      <c r="A25" s="371">
        <v>11</v>
      </c>
      <c r="B25" s="373">
        <f>VLOOKUP(A25,[1]U16BSL!$B$2:$E$33,2,0)</f>
        <v>3604640</v>
      </c>
      <c r="C25" s="373" t="str">
        <f>VLOOKUP(A25,[1]U16BSL!$B$2:$E$33,3,0)</f>
        <v>園山　嘉秀</v>
      </c>
      <c r="D25" s="372" t="s">
        <v>98</v>
      </c>
      <c r="E25" s="373" t="str">
        <f>VLOOKUP(A25,[1]U16BSL!$B$2:$E$33,4,0)</f>
        <v>大洗ビーチＴＣ</v>
      </c>
      <c r="F25" s="372" t="s">
        <v>6</v>
      </c>
      <c r="G25" s="10"/>
      <c r="H25" s="16"/>
      <c r="I25" s="15"/>
      <c r="J25" s="16"/>
      <c r="K25" s="16"/>
      <c r="L25" s="13"/>
      <c r="M25" s="4"/>
      <c r="O25" s="371"/>
      <c r="P25" s="371"/>
      <c r="Q25" s="372"/>
    </row>
    <row r="26" spans="1:17" ht="12" customHeight="1">
      <c r="A26" s="371"/>
      <c r="B26" s="373"/>
      <c r="C26" s="373"/>
      <c r="D26" s="372"/>
      <c r="E26" s="373"/>
      <c r="F26" s="372"/>
      <c r="G26" s="11"/>
      <c r="H26" s="17"/>
      <c r="I26" s="16"/>
      <c r="J26" s="16"/>
      <c r="K26" s="16"/>
      <c r="L26" s="13"/>
      <c r="M26" s="4"/>
      <c r="O26" s="371"/>
      <c r="P26" s="371"/>
      <c r="Q26" s="372"/>
    </row>
    <row r="27" spans="1:17" ht="12" customHeight="1">
      <c r="A27" s="371">
        <v>12</v>
      </c>
      <c r="B27" s="373">
        <f>VLOOKUP(A27,[1]U16BSL!$B$2:$E$33,2,0)</f>
        <v>3604505</v>
      </c>
      <c r="C27" s="373" t="str">
        <f>VLOOKUP(A27,[1]U16BSL!$B$2:$E$33,3,0)</f>
        <v>遠峯　玄覚</v>
      </c>
      <c r="D27" s="372" t="s">
        <v>142</v>
      </c>
      <c r="E27" s="373" t="str">
        <f>VLOOKUP(A27,[1]U16BSL!$B$2:$E$33,4,0)</f>
        <v>ＫＣＪＴＡ</v>
      </c>
      <c r="F27" s="372" t="s">
        <v>99</v>
      </c>
      <c r="G27" s="14"/>
      <c r="H27" s="13"/>
      <c r="I27" s="16"/>
      <c r="J27" s="16"/>
      <c r="K27" s="16"/>
      <c r="L27" s="13"/>
      <c r="M27" s="4"/>
    </row>
    <row r="28" spans="1:17" ht="12" customHeight="1">
      <c r="A28" s="371"/>
      <c r="B28" s="373"/>
      <c r="C28" s="373"/>
      <c r="D28" s="372"/>
      <c r="E28" s="373"/>
      <c r="F28" s="372"/>
      <c r="G28" s="4"/>
      <c r="H28" s="13"/>
      <c r="I28" s="16"/>
      <c r="J28" s="17"/>
      <c r="K28" s="16"/>
      <c r="L28" s="13"/>
      <c r="M28" s="4"/>
    </row>
    <row r="29" spans="1:17" ht="12" customHeight="1">
      <c r="A29" s="371">
        <v>13</v>
      </c>
      <c r="B29" s="373">
        <f>VLOOKUP(A29,[1]U16BSL!$B$2:$E$33,2,0)</f>
        <v>3604735</v>
      </c>
      <c r="C29" s="373" t="str">
        <f>VLOOKUP(A29,[1]U16BSL!$B$2:$E$33,3,0)</f>
        <v>渡邊　湧野</v>
      </c>
      <c r="D29" s="372" t="s">
        <v>5</v>
      </c>
      <c r="E29" s="373" t="str">
        <f>VLOOKUP(A29,[1]U16BSL!$B$2:$E$33,4,0)</f>
        <v>NＪＴＣ</v>
      </c>
      <c r="F29" s="372" t="s">
        <v>6</v>
      </c>
      <c r="G29" s="10"/>
      <c r="H29" s="13"/>
      <c r="I29" s="16"/>
      <c r="J29" s="13"/>
      <c r="K29" s="16"/>
      <c r="L29" s="13"/>
      <c r="M29" s="4"/>
    </row>
    <row r="30" spans="1:17" ht="12" customHeight="1">
      <c r="A30" s="371"/>
      <c r="B30" s="373"/>
      <c r="C30" s="373"/>
      <c r="D30" s="372"/>
      <c r="E30" s="373"/>
      <c r="F30" s="372"/>
      <c r="G30" s="11"/>
      <c r="H30" s="12"/>
      <c r="I30" s="16"/>
      <c r="J30" s="13"/>
      <c r="K30" s="16"/>
      <c r="L30" s="13"/>
      <c r="M30" s="4"/>
    </row>
    <row r="31" spans="1:17" ht="12" customHeight="1">
      <c r="A31" s="371">
        <v>14</v>
      </c>
      <c r="B31" s="373">
        <v>3604853</v>
      </c>
      <c r="C31" s="373" t="s">
        <v>894</v>
      </c>
      <c r="D31" s="372" t="s">
        <v>5</v>
      </c>
      <c r="E31" s="373" t="s">
        <v>895</v>
      </c>
      <c r="F31" s="372" t="s">
        <v>6</v>
      </c>
      <c r="G31" s="14"/>
      <c r="H31" s="13"/>
      <c r="I31" s="18"/>
      <c r="J31" s="13"/>
      <c r="K31" s="16"/>
      <c r="L31" s="13"/>
      <c r="M31" s="4"/>
    </row>
    <row r="32" spans="1:17" ht="12" customHeight="1">
      <c r="A32" s="371"/>
      <c r="B32" s="373"/>
      <c r="C32" s="373"/>
      <c r="D32" s="372"/>
      <c r="E32" s="373"/>
      <c r="F32" s="372"/>
      <c r="G32" s="4"/>
      <c r="H32" s="16"/>
      <c r="I32" s="17"/>
      <c r="J32" s="13"/>
      <c r="K32" s="16"/>
      <c r="L32" s="13"/>
      <c r="M32" s="4"/>
    </row>
    <row r="33" spans="1:13" ht="12" customHeight="1">
      <c r="A33" s="371">
        <v>15</v>
      </c>
      <c r="B33" s="373">
        <f>VLOOKUP(A33,[1]U16BSL!$B$2:$E$33,2,0)</f>
        <v>3604468</v>
      </c>
      <c r="C33" s="373" t="str">
        <f>VLOOKUP(A33,[1]U16BSL!$B$2:$E$33,3,0)</f>
        <v>村山　疾風</v>
      </c>
      <c r="D33" s="372" t="s">
        <v>98</v>
      </c>
      <c r="E33" s="373" t="str">
        <f>VLOOKUP(A33,[1]U16BSL!$B$2:$E$33,4,0)</f>
        <v>NＪＴＣ</v>
      </c>
      <c r="F33" s="372" t="s">
        <v>6</v>
      </c>
      <c r="G33" s="10"/>
      <c r="H33" s="16"/>
      <c r="I33" s="13"/>
      <c r="J33" s="13"/>
      <c r="K33" s="16"/>
      <c r="L33" s="13"/>
      <c r="M33" s="4"/>
    </row>
    <row r="34" spans="1:13" ht="12" customHeight="1">
      <c r="A34" s="371"/>
      <c r="B34" s="373"/>
      <c r="C34" s="373"/>
      <c r="D34" s="372"/>
      <c r="E34" s="373"/>
      <c r="F34" s="372"/>
      <c r="G34" s="11"/>
      <c r="H34" s="17"/>
      <c r="I34" s="13"/>
      <c r="J34" s="13"/>
      <c r="K34" s="16"/>
      <c r="L34" s="13"/>
      <c r="M34" s="4"/>
    </row>
    <row r="35" spans="1:13" ht="12" customHeight="1">
      <c r="A35" s="371">
        <v>16</v>
      </c>
      <c r="B35" s="373">
        <f>VLOOKUP(A35,[1]U16BSL!$B$2:$E$33,2,0)</f>
        <v>3604208</v>
      </c>
      <c r="C35" s="373" t="str">
        <f>VLOOKUP(A35,[1]U16BSL!$B$2:$E$33,3,0)</f>
        <v>仙石 圭汰</v>
      </c>
      <c r="D35" s="372" t="s">
        <v>143</v>
      </c>
      <c r="E35" s="373" t="str">
        <f>VLOOKUP(A35,[1]U16BSL!$B$2:$E$33,4,0)</f>
        <v>ＣＳＪ</v>
      </c>
      <c r="F35" s="372" t="s">
        <v>99</v>
      </c>
      <c r="G35" s="14"/>
      <c r="H35" s="13"/>
      <c r="I35" s="13"/>
      <c r="J35" s="13"/>
      <c r="K35" s="16"/>
      <c r="L35" s="13"/>
      <c r="M35" s="4"/>
    </row>
    <row r="36" spans="1:13" ht="12" customHeight="1">
      <c r="A36" s="371"/>
      <c r="B36" s="373"/>
      <c r="C36" s="373"/>
      <c r="D36" s="372"/>
      <c r="E36" s="373"/>
      <c r="F36" s="372"/>
      <c r="G36" s="4"/>
      <c r="H36" s="13"/>
      <c r="I36" s="13"/>
      <c r="J36" s="13"/>
      <c r="K36" s="16"/>
      <c r="L36" s="12"/>
      <c r="M36" s="4"/>
    </row>
    <row r="37" spans="1:13" ht="12" customHeight="1">
      <c r="A37" s="371">
        <v>17</v>
      </c>
      <c r="B37" s="373">
        <f>VLOOKUP(A37,[1]U16BSL!$B$2:$E$33,2,0)</f>
        <v>3604541</v>
      </c>
      <c r="C37" s="373" t="str">
        <f>VLOOKUP(A37,[1]U16BSL!$B$2:$E$33,3,0)</f>
        <v>藤原　浩剛</v>
      </c>
      <c r="D37" s="372" t="s">
        <v>143</v>
      </c>
      <c r="E37" s="373" t="str">
        <f>VLOOKUP(A37,[1]U16BSL!$B$2:$E$33,4,0)</f>
        <v>霞ヶ浦高</v>
      </c>
      <c r="F37" s="372" t="s">
        <v>6</v>
      </c>
      <c r="G37" s="10"/>
      <c r="H37" s="13"/>
      <c r="I37" s="13"/>
      <c r="J37" s="13"/>
      <c r="K37" s="16"/>
      <c r="L37" s="20"/>
      <c r="M37" s="21"/>
    </row>
    <row r="38" spans="1:13" ht="12" customHeight="1">
      <c r="A38" s="371"/>
      <c r="B38" s="373"/>
      <c r="C38" s="373"/>
      <c r="D38" s="372"/>
      <c r="E38" s="373"/>
      <c r="F38" s="372"/>
      <c r="G38" s="11"/>
      <c r="H38" s="12"/>
      <c r="I38" s="13"/>
      <c r="J38" s="13"/>
      <c r="K38" s="16"/>
      <c r="L38" s="22"/>
      <c r="M38" s="21"/>
    </row>
    <row r="39" spans="1:13" ht="12" customHeight="1">
      <c r="A39" s="371">
        <v>18</v>
      </c>
      <c r="B39" s="373">
        <v>3604591</v>
      </c>
      <c r="C39" s="373" t="s">
        <v>896</v>
      </c>
      <c r="D39" s="372" t="s">
        <v>5</v>
      </c>
      <c r="E39" s="373" t="s">
        <v>778</v>
      </c>
      <c r="F39" s="372" t="s">
        <v>141</v>
      </c>
      <c r="G39" s="14"/>
      <c r="H39" s="15"/>
      <c r="I39" s="13"/>
      <c r="J39" s="13"/>
      <c r="K39" s="16"/>
      <c r="L39" s="22"/>
      <c r="M39" s="21"/>
    </row>
    <row r="40" spans="1:13" ht="12" customHeight="1">
      <c r="A40" s="371"/>
      <c r="B40" s="373"/>
      <c r="C40" s="373"/>
      <c r="D40" s="372"/>
      <c r="E40" s="373"/>
      <c r="F40" s="372"/>
      <c r="G40" s="4"/>
      <c r="H40" s="16"/>
      <c r="I40" s="12"/>
      <c r="J40" s="13"/>
      <c r="K40" s="16"/>
      <c r="L40" s="22"/>
      <c r="M40" s="21"/>
    </row>
    <row r="41" spans="1:13" ht="12" customHeight="1">
      <c r="A41" s="371">
        <v>19</v>
      </c>
      <c r="B41" s="373">
        <v>3604793</v>
      </c>
      <c r="C41" s="373" t="s">
        <v>881</v>
      </c>
      <c r="D41" s="372" t="s">
        <v>98</v>
      </c>
      <c r="E41" s="373" t="s">
        <v>759</v>
      </c>
      <c r="F41" s="372" t="s">
        <v>144</v>
      </c>
      <c r="G41" s="10"/>
      <c r="H41" s="16"/>
      <c r="I41" s="15"/>
      <c r="J41" s="13"/>
      <c r="K41" s="16"/>
      <c r="L41" s="22"/>
      <c r="M41" s="21"/>
    </row>
    <row r="42" spans="1:13" ht="12" customHeight="1">
      <c r="A42" s="371"/>
      <c r="B42" s="373"/>
      <c r="C42" s="373"/>
      <c r="D42" s="372"/>
      <c r="E42" s="373"/>
      <c r="F42" s="372"/>
      <c r="G42" s="11"/>
      <c r="H42" s="17"/>
      <c r="I42" s="16"/>
      <c r="J42" s="13"/>
      <c r="K42" s="16"/>
      <c r="L42" s="22"/>
      <c r="M42" s="21"/>
    </row>
    <row r="43" spans="1:13" ht="12" customHeight="1">
      <c r="A43" s="371">
        <v>20</v>
      </c>
      <c r="B43" s="373">
        <f>VLOOKUP(A43,[1]U16BSL!$B$2:$E$33,2,0)</f>
        <v>3604753</v>
      </c>
      <c r="C43" s="373" t="str">
        <f>VLOOKUP(A43,[1]U16BSL!$B$2:$E$33,3,0)</f>
        <v>岡田　陽彦</v>
      </c>
      <c r="D43" s="372" t="s">
        <v>139</v>
      </c>
      <c r="E43" s="373" t="str">
        <f>VLOOKUP(A43,[1]U16BSL!$B$2:$E$33,4,0)</f>
        <v>NＪＴＣ</v>
      </c>
      <c r="F43" s="372" t="s">
        <v>141</v>
      </c>
      <c r="G43" s="14"/>
      <c r="H43" s="13"/>
      <c r="I43" s="16"/>
      <c r="J43" s="13"/>
      <c r="K43" s="16"/>
      <c r="L43" s="22"/>
      <c r="M43" s="21"/>
    </row>
    <row r="44" spans="1:13" ht="12" customHeight="1">
      <c r="A44" s="371"/>
      <c r="B44" s="373"/>
      <c r="C44" s="373"/>
      <c r="D44" s="372"/>
      <c r="E44" s="373"/>
      <c r="F44" s="372"/>
      <c r="G44" s="4"/>
      <c r="H44" s="13"/>
      <c r="I44" s="16"/>
      <c r="J44" s="12"/>
      <c r="K44" s="16"/>
      <c r="L44" s="22"/>
      <c r="M44" s="21"/>
    </row>
    <row r="45" spans="1:13" ht="12" customHeight="1">
      <c r="A45" s="371">
        <v>21</v>
      </c>
      <c r="B45" s="373">
        <f>VLOOKUP(A45,[1]U16BSL!$B$2:$E$33,2,0)</f>
        <v>3604579</v>
      </c>
      <c r="C45" s="373" t="str">
        <f>VLOOKUP(A45,[1]U16BSL!$B$2:$E$33,3,0)</f>
        <v>小松崎　陸</v>
      </c>
      <c r="D45" s="372" t="s">
        <v>5</v>
      </c>
      <c r="E45" s="373" t="str">
        <f>VLOOKUP(A45,[1]U16BSL!$B$2:$E$33,4,0)</f>
        <v>NＪＴＣ</v>
      </c>
      <c r="F45" s="372" t="s">
        <v>141</v>
      </c>
      <c r="G45" s="10"/>
      <c r="H45" s="13"/>
      <c r="I45" s="16"/>
      <c r="J45" s="15"/>
      <c r="K45" s="16"/>
      <c r="L45" s="22"/>
      <c r="M45" s="21"/>
    </row>
    <row r="46" spans="1:13" ht="12" customHeight="1">
      <c r="A46" s="371"/>
      <c r="B46" s="373"/>
      <c r="C46" s="373"/>
      <c r="D46" s="372"/>
      <c r="E46" s="373"/>
      <c r="F46" s="372"/>
      <c r="G46" s="11"/>
      <c r="H46" s="12"/>
      <c r="I46" s="16"/>
      <c r="J46" s="16"/>
      <c r="K46" s="16"/>
      <c r="L46" s="22"/>
      <c r="M46" s="21"/>
    </row>
    <row r="47" spans="1:13" ht="12" customHeight="1">
      <c r="A47" s="371">
        <v>22</v>
      </c>
      <c r="B47" s="373">
        <f>VLOOKUP(A47,[1]U16BSL!$B$2:$E$33,2,0)</f>
        <v>3604405</v>
      </c>
      <c r="C47" s="373" t="str">
        <f>VLOOKUP(A47,[1]U16BSL!$B$2:$E$33,3,0)</f>
        <v>大塚　生吹</v>
      </c>
      <c r="D47" s="372" t="s">
        <v>5</v>
      </c>
      <c r="E47" s="373" t="str">
        <f>VLOOKUP(A47,[1]U16BSL!$B$2:$E$33,4,0)</f>
        <v>ＣＳＪ</v>
      </c>
      <c r="F47" s="372" t="s">
        <v>99</v>
      </c>
      <c r="G47" s="14"/>
      <c r="H47" s="13"/>
      <c r="I47" s="18"/>
      <c r="J47" s="16"/>
      <c r="K47" s="16"/>
      <c r="L47" s="22"/>
      <c r="M47" s="21"/>
    </row>
    <row r="48" spans="1:13" ht="12" customHeight="1">
      <c r="A48" s="371"/>
      <c r="B48" s="373"/>
      <c r="C48" s="373"/>
      <c r="D48" s="372"/>
      <c r="E48" s="373"/>
      <c r="F48" s="372"/>
      <c r="G48" s="4"/>
      <c r="H48" s="16"/>
      <c r="I48" s="17"/>
      <c r="J48" s="16"/>
      <c r="K48" s="16"/>
      <c r="L48" s="22"/>
      <c r="M48" s="21"/>
    </row>
    <row r="49" spans="1:17" ht="12" customHeight="1">
      <c r="A49" s="371">
        <v>23</v>
      </c>
      <c r="B49" s="373">
        <v>3604734</v>
      </c>
      <c r="C49" s="373" t="s">
        <v>897</v>
      </c>
      <c r="D49" s="372" t="s">
        <v>5</v>
      </c>
      <c r="E49" s="373" t="s">
        <v>898</v>
      </c>
      <c r="F49" s="372" t="s">
        <v>6</v>
      </c>
      <c r="G49" s="10"/>
      <c r="H49" s="16"/>
      <c r="I49" s="13"/>
      <c r="J49" s="16"/>
      <c r="K49" s="16"/>
      <c r="L49" s="22"/>
      <c r="M49" s="21"/>
      <c r="O49" s="24"/>
      <c r="P49" s="24"/>
      <c r="Q49" s="25"/>
    </row>
    <row r="50" spans="1:17" ht="12" customHeight="1">
      <c r="A50" s="371"/>
      <c r="B50" s="373"/>
      <c r="C50" s="373"/>
      <c r="D50" s="372"/>
      <c r="E50" s="373"/>
      <c r="F50" s="372"/>
      <c r="G50" s="11"/>
      <c r="H50" s="17"/>
      <c r="I50" s="13"/>
      <c r="J50" s="16"/>
      <c r="K50" s="16"/>
      <c r="L50" s="22"/>
      <c r="M50" s="21"/>
    </row>
    <row r="51" spans="1:17" ht="12" customHeight="1">
      <c r="A51" s="371">
        <v>24</v>
      </c>
      <c r="B51" s="373">
        <f>VLOOKUP(A51,[1]U16BSL!$B$2:$E$33,2,0)</f>
        <v>3604552</v>
      </c>
      <c r="C51" s="373" t="str">
        <f>VLOOKUP(A51,[1]U16BSL!$B$2:$E$33,3,0)</f>
        <v>小林　良徳</v>
      </c>
      <c r="D51" s="372" t="s">
        <v>98</v>
      </c>
      <c r="E51" s="373" t="str">
        <f>VLOOKUP(A51,[1]U16BSL!$B$2:$E$33,4,0)</f>
        <v>ＫＣＪＴＡ</v>
      </c>
      <c r="F51" s="372" t="s">
        <v>99</v>
      </c>
      <c r="G51" s="14"/>
      <c r="H51" s="13"/>
      <c r="I51" s="13"/>
      <c r="J51" s="16"/>
      <c r="K51" s="16"/>
      <c r="L51" s="22"/>
      <c r="M51" s="21"/>
      <c r="O51" s="24"/>
      <c r="P51" s="24"/>
      <c r="Q51" s="25"/>
    </row>
    <row r="52" spans="1:17" ht="12" customHeight="1">
      <c r="A52" s="371"/>
      <c r="B52" s="373"/>
      <c r="C52" s="373"/>
      <c r="D52" s="372"/>
      <c r="E52" s="373"/>
      <c r="F52" s="372"/>
      <c r="G52" s="4"/>
      <c r="H52" s="13"/>
      <c r="I52" s="13"/>
      <c r="J52" s="16"/>
      <c r="K52" s="17"/>
      <c r="L52" s="22"/>
      <c r="M52" s="21"/>
    </row>
    <row r="53" spans="1:17" ht="12" customHeight="1">
      <c r="A53" s="371">
        <v>25</v>
      </c>
      <c r="B53" s="373">
        <f>VLOOKUP(A53,[1]U16BSL!$B$2:$E$33,2,0)</f>
        <v>3604953</v>
      </c>
      <c r="C53" s="373" t="str">
        <f>VLOOKUP(A53,[1]U16BSL!$B$2:$E$33,3,0)</f>
        <v>市野瀬　楓</v>
      </c>
      <c r="D53" s="372" t="s">
        <v>98</v>
      </c>
      <c r="E53" s="373" t="str">
        <f>VLOOKUP(A53,[1]U16BSL!$B$2:$E$33,4,0)</f>
        <v>霞ヶ浦高</v>
      </c>
      <c r="F53" s="372" t="s">
        <v>6</v>
      </c>
      <c r="G53" s="10"/>
      <c r="H53" s="13"/>
      <c r="I53" s="13"/>
      <c r="J53" s="16"/>
      <c r="K53" s="13"/>
      <c r="L53" s="22"/>
      <c r="M53" s="21"/>
      <c r="O53" s="24"/>
      <c r="P53" s="24"/>
      <c r="Q53" s="25"/>
    </row>
    <row r="54" spans="1:17" ht="12" customHeight="1">
      <c r="A54" s="371"/>
      <c r="B54" s="373"/>
      <c r="C54" s="373"/>
      <c r="D54" s="372"/>
      <c r="E54" s="373"/>
      <c r="F54" s="372"/>
      <c r="G54" s="11"/>
      <c r="H54" s="12"/>
      <c r="I54" s="13"/>
      <c r="J54" s="16"/>
      <c r="K54" s="13"/>
      <c r="L54" s="22"/>
      <c r="M54" s="21"/>
    </row>
    <row r="55" spans="1:17" ht="12" customHeight="1">
      <c r="A55" s="371">
        <v>26</v>
      </c>
      <c r="B55" s="373">
        <f>VLOOKUP(A55,[1]U16BSL!$B$2:$E$33,2,0)</f>
        <v>3604406</v>
      </c>
      <c r="C55" s="373" t="str">
        <f>VLOOKUP(A55,[1]U16BSL!$B$2:$E$33,3,0)</f>
        <v>荒木　龍冴</v>
      </c>
      <c r="D55" s="372" t="s">
        <v>5</v>
      </c>
      <c r="E55" s="373" t="str">
        <f>VLOOKUP(A55,[1]U16BSL!$B$2:$E$33,4,0)</f>
        <v>ＣＳＪ</v>
      </c>
      <c r="F55" s="372" t="s">
        <v>144</v>
      </c>
      <c r="G55" s="14"/>
      <c r="H55" s="15"/>
      <c r="I55" s="13"/>
      <c r="J55" s="16"/>
      <c r="K55" s="13"/>
      <c r="L55" s="22"/>
      <c r="M55" s="21"/>
    </row>
    <row r="56" spans="1:17" ht="12" customHeight="1">
      <c r="A56" s="371"/>
      <c r="B56" s="373"/>
      <c r="C56" s="373"/>
      <c r="D56" s="372"/>
      <c r="E56" s="373"/>
      <c r="F56" s="372"/>
      <c r="G56" s="4"/>
      <c r="H56" s="16"/>
      <c r="I56" s="12"/>
      <c r="J56" s="16"/>
      <c r="K56" s="13"/>
      <c r="L56" s="22"/>
      <c r="M56" s="21"/>
    </row>
    <row r="57" spans="1:17" ht="12" customHeight="1">
      <c r="A57" s="371">
        <v>27</v>
      </c>
      <c r="B57" s="373">
        <f>VLOOKUP(A57,[1]U16BSL!$B$2:$E$33,2,0)</f>
        <v>3604530</v>
      </c>
      <c r="C57" s="373" t="str">
        <f>VLOOKUP(A57,[1]U16BSL!$B$2:$E$33,3,0)</f>
        <v>菅谷　哲司</v>
      </c>
      <c r="D57" s="372" t="s">
        <v>64</v>
      </c>
      <c r="E57" s="373" t="str">
        <f>VLOOKUP(A57,[1]U16BSL!$B$2:$E$33,4,0)</f>
        <v>大洗ビーチＴＣ</v>
      </c>
      <c r="F57" s="372" t="s">
        <v>99</v>
      </c>
      <c r="G57" s="10"/>
      <c r="H57" s="16"/>
      <c r="I57" s="15"/>
      <c r="J57" s="16"/>
      <c r="K57" s="13"/>
      <c r="L57" s="22"/>
      <c r="M57" s="21"/>
      <c r="O57" s="24"/>
      <c r="P57" s="24"/>
      <c r="Q57" s="25"/>
    </row>
    <row r="58" spans="1:17" ht="12" customHeight="1">
      <c r="A58" s="371"/>
      <c r="B58" s="373"/>
      <c r="C58" s="373"/>
      <c r="D58" s="372"/>
      <c r="E58" s="373"/>
      <c r="F58" s="372"/>
      <c r="G58" s="11"/>
      <c r="H58" s="17"/>
      <c r="I58" s="16"/>
      <c r="J58" s="16"/>
      <c r="K58" s="13"/>
      <c r="L58" s="22"/>
      <c r="M58" s="21"/>
      <c r="O58" s="79"/>
      <c r="P58" s="79"/>
      <c r="Q58" s="79"/>
    </row>
    <row r="59" spans="1:17" ht="12" customHeight="1">
      <c r="A59" s="371">
        <v>28</v>
      </c>
      <c r="B59" s="373">
        <v>3604504</v>
      </c>
      <c r="C59" s="373" t="s">
        <v>720</v>
      </c>
      <c r="D59" s="372" t="s">
        <v>98</v>
      </c>
      <c r="E59" s="373" t="s">
        <v>899</v>
      </c>
      <c r="F59" s="372" t="s">
        <v>99</v>
      </c>
      <c r="G59" s="14"/>
      <c r="H59" s="13"/>
      <c r="I59" s="16"/>
      <c r="J59" s="16"/>
      <c r="K59" s="13"/>
      <c r="L59" s="22"/>
      <c r="M59" s="21"/>
      <c r="O59" s="79"/>
      <c r="P59" s="79"/>
      <c r="Q59" s="79"/>
    </row>
    <row r="60" spans="1:17" ht="12" customHeight="1">
      <c r="A60" s="371"/>
      <c r="B60" s="373"/>
      <c r="C60" s="373"/>
      <c r="D60" s="372"/>
      <c r="E60" s="373"/>
      <c r="F60" s="372"/>
      <c r="G60" s="4"/>
      <c r="H60" s="13"/>
      <c r="I60" s="16"/>
      <c r="J60" s="17"/>
      <c r="K60" s="13"/>
      <c r="L60" s="22"/>
      <c r="M60" s="21"/>
    </row>
    <row r="61" spans="1:17" ht="12" customHeight="1">
      <c r="A61" s="371">
        <v>29</v>
      </c>
      <c r="B61" s="373">
        <f>VLOOKUP(A61,[1]U16BSL!$B$2:$E$33,2,0)</f>
        <v>3604626</v>
      </c>
      <c r="C61" s="373" t="str">
        <f>VLOOKUP(A61,[1]U16BSL!$B$2:$E$33,3,0)</f>
        <v>長谷川　開</v>
      </c>
      <c r="D61" s="372" t="s">
        <v>98</v>
      </c>
      <c r="E61" s="373" t="str">
        <f>VLOOKUP(A61,[1]U16BSL!$B$2:$E$33,4,0)</f>
        <v>NＪＴＣ</v>
      </c>
      <c r="F61" s="372" t="s">
        <v>6</v>
      </c>
      <c r="G61" s="10"/>
      <c r="H61" s="13"/>
      <c r="I61" s="16"/>
      <c r="J61" s="13"/>
      <c r="K61" s="13"/>
      <c r="L61" s="22"/>
      <c r="M61" s="21"/>
      <c r="O61" s="24"/>
      <c r="P61" s="24"/>
      <c r="Q61" s="25"/>
    </row>
    <row r="62" spans="1:17" ht="12" customHeight="1">
      <c r="A62" s="371"/>
      <c r="B62" s="373"/>
      <c r="C62" s="373"/>
      <c r="D62" s="372"/>
      <c r="E62" s="373"/>
      <c r="F62" s="372"/>
      <c r="G62" s="11"/>
      <c r="H62" s="12"/>
      <c r="I62" s="16"/>
      <c r="J62" s="13"/>
      <c r="K62" s="13"/>
      <c r="L62" s="22"/>
      <c r="M62" s="21"/>
    </row>
    <row r="63" spans="1:17" ht="12" customHeight="1">
      <c r="A63" s="371">
        <v>30</v>
      </c>
      <c r="B63" s="373">
        <v>3604631</v>
      </c>
      <c r="C63" s="373" t="s">
        <v>886</v>
      </c>
      <c r="D63" s="372" t="s">
        <v>98</v>
      </c>
      <c r="E63" s="373" t="s">
        <v>900</v>
      </c>
      <c r="F63" s="372" t="s">
        <v>144</v>
      </c>
      <c r="G63" s="14"/>
      <c r="H63" s="13"/>
      <c r="I63" s="18"/>
      <c r="J63" s="13"/>
      <c r="K63" s="13"/>
      <c r="L63" s="22"/>
      <c r="M63" s="21"/>
      <c r="O63" s="24"/>
      <c r="P63" s="24"/>
      <c r="Q63" s="25"/>
    </row>
    <row r="64" spans="1:17" ht="12" customHeight="1">
      <c r="A64" s="371"/>
      <c r="B64" s="373"/>
      <c r="C64" s="373"/>
      <c r="D64" s="372"/>
      <c r="E64" s="373"/>
      <c r="F64" s="372"/>
      <c r="G64" s="4"/>
      <c r="H64" s="16"/>
      <c r="I64" s="17"/>
      <c r="J64" s="13"/>
      <c r="K64" s="13"/>
      <c r="L64" s="22"/>
      <c r="M64" s="21"/>
    </row>
    <row r="65" spans="1:13" ht="12" customHeight="1">
      <c r="A65" s="371">
        <v>31</v>
      </c>
      <c r="B65" s="373">
        <f>VLOOKUP(A65,[1]U16BSL!$B$2:$E$33,2,0)</f>
        <v>3604708</v>
      </c>
      <c r="C65" s="373" t="str">
        <f>VLOOKUP(A65,[1]U16BSL!$B$2:$E$33,3,0)</f>
        <v>永作　蓮</v>
      </c>
      <c r="D65" s="372" t="s">
        <v>139</v>
      </c>
      <c r="E65" s="373" t="str">
        <f>VLOOKUP(A65,[1]U16BSL!$B$2:$E$33,4,0)</f>
        <v>ＣＳＪ</v>
      </c>
      <c r="F65" s="372" t="s">
        <v>6</v>
      </c>
      <c r="G65" s="10"/>
      <c r="H65" s="16"/>
      <c r="I65" s="13"/>
      <c r="J65" s="13"/>
      <c r="K65" s="13"/>
      <c r="L65" s="22"/>
      <c r="M65" s="21"/>
    </row>
    <row r="66" spans="1:13" ht="12" customHeight="1">
      <c r="A66" s="371"/>
      <c r="B66" s="373"/>
      <c r="C66" s="373"/>
      <c r="D66" s="372"/>
      <c r="E66" s="373"/>
      <c r="F66" s="372"/>
      <c r="G66" s="11"/>
      <c r="H66" s="17"/>
      <c r="I66" s="13"/>
      <c r="J66" s="13"/>
      <c r="K66" s="13"/>
      <c r="L66" s="22"/>
      <c r="M66" s="21"/>
    </row>
    <row r="67" spans="1:13" ht="12" customHeight="1">
      <c r="A67" s="371">
        <v>32</v>
      </c>
      <c r="B67" s="373">
        <f>VLOOKUP(A67,[1]U16BSL!$B$2:$E$33,2,0)</f>
        <v>3604172</v>
      </c>
      <c r="C67" s="373" t="str">
        <f>VLOOKUP(A67,[1]U16BSL!$B$2:$E$33,3,0)</f>
        <v xml:space="preserve">飯泉　涼 </v>
      </c>
      <c r="D67" s="372" t="s">
        <v>5</v>
      </c>
      <c r="E67" s="373" t="str">
        <f>VLOOKUP(A67,[1]U16BSL!$B$2:$E$33,4,0)</f>
        <v>ＣＳＪ</v>
      </c>
      <c r="F67" s="372" t="s">
        <v>99</v>
      </c>
      <c r="G67" s="14"/>
      <c r="H67" s="13"/>
      <c r="I67" s="13"/>
      <c r="J67" s="13"/>
      <c r="K67" s="13"/>
      <c r="L67" s="22"/>
      <c r="M67" s="21"/>
    </row>
    <row r="68" spans="1:13" ht="12" customHeight="1">
      <c r="A68" s="371"/>
      <c r="B68" s="373"/>
      <c r="C68" s="373"/>
      <c r="D68" s="372"/>
      <c r="E68" s="373"/>
      <c r="F68" s="372"/>
      <c r="G68" s="4"/>
      <c r="H68" s="13"/>
      <c r="I68" s="13"/>
      <c r="J68" s="13"/>
      <c r="K68" s="13"/>
      <c r="L68" s="22"/>
      <c r="M68" s="21"/>
    </row>
    <row r="69" spans="1:13">
      <c r="H69" s="80"/>
      <c r="I69" s="80"/>
      <c r="J69" s="80"/>
      <c r="K69" s="80"/>
      <c r="L69" s="80"/>
      <c r="M69" s="23"/>
    </row>
    <row r="70" spans="1:13">
      <c r="H70" s="80"/>
      <c r="I70" s="80"/>
      <c r="J70" s="80"/>
      <c r="K70" s="80"/>
      <c r="L70" s="80"/>
      <c r="M70" s="23"/>
    </row>
    <row r="71" spans="1:13">
      <c r="H71" s="80"/>
      <c r="I71" s="80"/>
      <c r="J71" s="80"/>
      <c r="K71" s="80"/>
      <c r="L71" s="80"/>
      <c r="M71" s="23"/>
    </row>
    <row r="72" spans="1:13">
      <c r="H72" s="80"/>
      <c r="I72" s="80"/>
      <c r="J72" s="80"/>
      <c r="K72" s="80"/>
      <c r="L72" s="80"/>
      <c r="M72" s="23"/>
    </row>
    <row r="73" spans="1:13">
      <c r="H73" s="80"/>
      <c r="I73" s="80"/>
      <c r="J73" s="80"/>
      <c r="K73" s="80"/>
      <c r="L73" s="80"/>
      <c r="M73" s="23"/>
    </row>
    <row r="74" spans="1:13">
      <c r="H74" s="80"/>
      <c r="I74" s="80"/>
      <c r="J74" s="80"/>
      <c r="K74" s="80"/>
      <c r="L74" s="80"/>
      <c r="M74" s="23"/>
    </row>
    <row r="75" spans="1:13">
      <c r="H75" s="80"/>
      <c r="I75" s="80"/>
      <c r="J75" s="80"/>
      <c r="K75" s="80"/>
      <c r="L75" s="80"/>
      <c r="M75" s="23"/>
    </row>
    <row r="76" spans="1:13">
      <c r="M76" s="23"/>
    </row>
    <row r="77" spans="1:13">
      <c r="M77" s="23"/>
    </row>
  </sheetData>
  <mergeCells count="222">
    <mergeCell ref="P7:P8"/>
    <mergeCell ref="Q7:Q8"/>
    <mergeCell ref="A9:A10"/>
    <mergeCell ref="B9:B10"/>
    <mergeCell ref="C9:C10"/>
    <mergeCell ref="D9:D10"/>
    <mergeCell ref="E9:E10"/>
    <mergeCell ref="F9:F10"/>
    <mergeCell ref="O5:O6"/>
    <mergeCell ref="P5:P6"/>
    <mergeCell ref="Q5:Q6"/>
    <mergeCell ref="A7:A8"/>
    <mergeCell ref="B7:B8"/>
    <mergeCell ref="C7:C8"/>
    <mergeCell ref="D7:D8"/>
    <mergeCell ref="E7:E8"/>
    <mergeCell ref="F7:F8"/>
    <mergeCell ref="O7:O8"/>
    <mergeCell ref="A5:A6"/>
    <mergeCell ref="B5:B6"/>
    <mergeCell ref="C5:C6"/>
    <mergeCell ref="D5:D6"/>
    <mergeCell ref="E5:E6"/>
    <mergeCell ref="F5:F6"/>
    <mergeCell ref="O11:O12"/>
    <mergeCell ref="P11:P12"/>
    <mergeCell ref="Q11:Q12"/>
    <mergeCell ref="A13:A14"/>
    <mergeCell ref="B13:B14"/>
    <mergeCell ref="C13:C14"/>
    <mergeCell ref="D13:D14"/>
    <mergeCell ref="E13:E14"/>
    <mergeCell ref="F13:F14"/>
    <mergeCell ref="O13:O14"/>
    <mergeCell ref="A11:A12"/>
    <mergeCell ref="B11:B12"/>
    <mergeCell ref="C11:C12"/>
    <mergeCell ref="D11:D12"/>
    <mergeCell ref="E11:E12"/>
    <mergeCell ref="F11:F12"/>
    <mergeCell ref="P13:P14"/>
    <mergeCell ref="Q13:Q14"/>
    <mergeCell ref="A15:A16"/>
    <mergeCell ref="B15:B16"/>
    <mergeCell ref="C15:C16"/>
    <mergeCell ref="D15:D16"/>
    <mergeCell ref="E15:E16"/>
    <mergeCell ref="F15:F16"/>
    <mergeCell ref="O15:O16"/>
    <mergeCell ref="P15:P16"/>
    <mergeCell ref="Q15:Q16"/>
    <mergeCell ref="A17:A18"/>
    <mergeCell ref="B17:B18"/>
    <mergeCell ref="C17:C18"/>
    <mergeCell ref="D17:D18"/>
    <mergeCell ref="E17:E18"/>
    <mergeCell ref="F17:F18"/>
    <mergeCell ref="O17:O18"/>
    <mergeCell ref="P17:P18"/>
    <mergeCell ref="Q17:Q18"/>
    <mergeCell ref="A27:A28"/>
    <mergeCell ref="B27:B28"/>
    <mergeCell ref="C27:C28"/>
    <mergeCell ref="D27:D28"/>
    <mergeCell ref="E27:E28"/>
    <mergeCell ref="F27:F28"/>
    <mergeCell ref="O19:O20"/>
    <mergeCell ref="P19:P20"/>
    <mergeCell ref="Q19:Q20"/>
    <mergeCell ref="A21:A22"/>
    <mergeCell ref="B21:B22"/>
    <mergeCell ref="C21:C22"/>
    <mergeCell ref="D21:D22"/>
    <mergeCell ref="E21:E22"/>
    <mergeCell ref="F21:F22"/>
    <mergeCell ref="O21:O22"/>
    <mergeCell ref="A19:A20"/>
    <mergeCell ref="B19:B20"/>
    <mergeCell ref="C19:C20"/>
    <mergeCell ref="D19:D20"/>
    <mergeCell ref="E19:E20"/>
    <mergeCell ref="F19:F20"/>
    <mergeCell ref="P21:P22"/>
    <mergeCell ref="Q21:Q22"/>
    <mergeCell ref="Q23:Q24"/>
    <mergeCell ref="A25:A26"/>
    <mergeCell ref="B25:B26"/>
    <mergeCell ref="C25:C26"/>
    <mergeCell ref="D25:D26"/>
    <mergeCell ref="E25:E26"/>
    <mergeCell ref="F25:F26"/>
    <mergeCell ref="O25:O26"/>
    <mergeCell ref="P25:P26"/>
    <mergeCell ref="Q25:Q26"/>
    <mergeCell ref="A23:A24"/>
    <mergeCell ref="B23:B24"/>
    <mergeCell ref="C23:C24"/>
    <mergeCell ref="D23:D24"/>
    <mergeCell ref="E23:E24"/>
    <mergeCell ref="F23:F24"/>
    <mergeCell ref="O23:O24"/>
    <mergeCell ref="P23:P24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59:A60"/>
    <mergeCell ref="B59:B60"/>
    <mergeCell ref="C59:C60"/>
    <mergeCell ref="D59:D60"/>
    <mergeCell ref="E59:E60"/>
    <mergeCell ref="F59:F60"/>
    <mergeCell ref="A57:A58"/>
    <mergeCell ref="B57:B58"/>
    <mergeCell ref="C57:C58"/>
    <mergeCell ref="D57:D58"/>
    <mergeCell ref="E57:E58"/>
    <mergeCell ref="F57:F58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D65:D66"/>
    <mergeCell ref="E65:E66"/>
    <mergeCell ref="F65:F66"/>
  </mergeCells>
  <phoneticPr fontId="2"/>
  <pageMargins left="0.7" right="0.7" top="0.75" bottom="0.75" header="0.3" footer="0.3"/>
  <pageSetup paperSize="9" scale="87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6"/>
  <sheetViews>
    <sheetView view="pageBreakPreview" topLeftCell="A7" zoomScaleNormal="100" zoomScaleSheetLayoutView="100" workbookViewId="0">
      <selection activeCell="H22" sqref="H22"/>
    </sheetView>
  </sheetViews>
  <sheetFormatPr defaultRowHeight="13.5"/>
  <cols>
    <col min="1" max="1" width="5" style="49" bestFit="1" customWidth="1"/>
    <col min="2" max="2" width="11.875" style="50" bestFit="1" customWidth="1"/>
    <col min="3" max="3" width="15" style="49" customWidth="1"/>
    <col min="4" max="4" width="2.625" style="49" bestFit="1" customWidth="1"/>
    <col min="5" max="5" width="20.25" style="49" bestFit="1" customWidth="1"/>
    <col min="6" max="6" width="2.625" style="49" bestFit="1" customWidth="1"/>
    <col min="7" max="7" width="8.5" style="27" customWidth="1"/>
    <col min="8" max="8" width="13.25" style="27" bestFit="1" customWidth="1"/>
    <col min="9" max="12" width="9" style="76"/>
    <col min="13" max="244" width="9" style="54"/>
    <col min="245" max="246" width="4.5" style="54" customWidth="1"/>
    <col min="247" max="247" width="9" style="54"/>
    <col min="248" max="248" width="18.75" style="54" customWidth="1"/>
    <col min="249" max="249" width="2" style="54" customWidth="1"/>
    <col min="250" max="250" width="15.625" style="54" customWidth="1"/>
    <col min="251" max="251" width="2.125" style="54" customWidth="1"/>
    <col min="252" max="256" width="8.5" style="54" customWidth="1"/>
    <col min="257" max="262" width="5" style="54" customWidth="1"/>
    <col min="263" max="500" width="9" style="54"/>
    <col min="501" max="502" width="4.5" style="54" customWidth="1"/>
    <col min="503" max="503" width="9" style="54"/>
    <col min="504" max="504" width="18.75" style="54" customWidth="1"/>
    <col min="505" max="505" width="2" style="54" customWidth="1"/>
    <col min="506" max="506" width="15.625" style="54" customWidth="1"/>
    <col min="507" max="507" width="2.125" style="54" customWidth="1"/>
    <col min="508" max="512" width="8.5" style="54" customWidth="1"/>
    <col min="513" max="518" width="5" style="54" customWidth="1"/>
    <col min="519" max="756" width="9" style="54"/>
    <col min="757" max="758" width="4.5" style="54" customWidth="1"/>
    <col min="759" max="759" width="9" style="54"/>
    <col min="760" max="760" width="18.75" style="54" customWidth="1"/>
    <col min="761" max="761" width="2" style="54" customWidth="1"/>
    <col min="762" max="762" width="15.625" style="54" customWidth="1"/>
    <col min="763" max="763" width="2.125" style="54" customWidth="1"/>
    <col min="764" max="768" width="8.5" style="54" customWidth="1"/>
    <col min="769" max="774" width="5" style="54" customWidth="1"/>
    <col min="775" max="1012" width="9" style="54"/>
    <col min="1013" max="1014" width="4.5" style="54" customWidth="1"/>
    <col min="1015" max="1015" width="9" style="54"/>
    <col min="1016" max="1016" width="18.75" style="54" customWidth="1"/>
    <col min="1017" max="1017" width="2" style="54" customWidth="1"/>
    <col min="1018" max="1018" width="15.625" style="54" customWidth="1"/>
    <col min="1019" max="1019" width="2.125" style="54" customWidth="1"/>
    <col min="1020" max="1024" width="8.5" style="54" customWidth="1"/>
    <col min="1025" max="1030" width="5" style="54" customWidth="1"/>
    <col min="1031" max="1268" width="9" style="54"/>
    <col min="1269" max="1270" width="4.5" style="54" customWidth="1"/>
    <col min="1271" max="1271" width="9" style="54"/>
    <col min="1272" max="1272" width="18.75" style="54" customWidth="1"/>
    <col min="1273" max="1273" width="2" style="54" customWidth="1"/>
    <col min="1274" max="1274" width="15.625" style="54" customWidth="1"/>
    <col min="1275" max="1275" width="2.125" style="54" customWidth="1"/>
    <col min="1276" max="1280" width="8.5" style="54" customWidth="1"/>
    <col min="1281" max="1286" width="5" style="54" customWidth="1"/>
    <col min="1287" max="1524" width="9" style="54"/>
    <col min="1525" max="1526" width="4.5" style="54" customWidth="1"/>
    <col min="1527" max="1527" width="9" style="54"/>
    <col min="1528" max="1528" width="18.75" style="54" customWidth="1"/>
    <col min="1529" max="1529" width="2" style="54" customWidth="1"/>
    <col min="1530" max="1530" width="15.625" style="54" customWidth="1"/>
    <col min="1531" max="1531" width="2.125" style="54" customWidth="1"/>
    <col min="1532" max="1536" width="8.5" style="54" customWidth="1"/>
    <col min="1537" max="1542" width="5" style="54" customWidth="1"/>
    <col min="1543" max="1780" width="9" style="54"/>
    <col min="1781" max="1782" width="4.5" style="54" customWidth="1"/>
    <col min="1783" max="1783" width="9" style="54"/>
    <col min="1784" max="1784" width="18.75" style="54" customWidth="1"/>
    <col min="1785" max="1785" width="2" style="54" customWidth="1"/>
    <col min="1786" max="1786" width="15.625" style="54" customWidth="1"/>
    <col min="1787" max="1787" width="2.125" style="54" customWidth="1"/>
    <col min="1788" max="1792" width="8.5" style="54" customWidth="1"/>
    <col min="1793" max="1798" width="5" style="54" customWidth="1"/>
    <col min="1799" max="2036" width="9" style="54"/>
    <col min="2037" max="2038" width="4.5" style="54" customWidth="1"/>
    <col min="2039" max="2039" width="9" style="54"/>
    <col min="2040" max="2040" width="18.75" style="54" customWidth="1"/>
    <col min="2041" max="2041" width="2" style="54" customWidth="1"/>
    <col min="2042" max="2042" width="15.625" style="54" customWidth="1"/>
    <col min="2043" max="2043" width="2.125" style="54" customWidth="1"/>
    <col min="2044" max="2048" width="8.5" style="54" customWidth="1"/>
    <col min="2049" max="2054" width="5" style="54" customWidth="1"/>
    <col min="2055" max="2292" width="9" style="54"/>
    <col min="2293" max="2294" width="4.5" style="54" customWidth="1"/>
    <col min="2295" max="2295" width="9" style="54"/>
    <col min="2296" max="2296" width="18.75" style="54" customWidth="1"/>
    <col min="2297" max="2297" width="2" style="54" customWidth="1"/>
    <col min="2298" max="2298" width="15.625" style="54" customWidth="1"/>
    <col min="2299" max="2299" width="2.125" style="54" customWidth="1"/>
    <col min="2300" max="2304" width="8.5" style="54" customWidth="1"/>
    <col min="2305" max="2310" width="5" style="54" customWidth="1"/>
    <col min="2311" max="2548" width="9" style="54"/>
    <col min="2549" max="2550" width="4.5" style="54" customWidth="1"/>
    <col min="2551" max="2551" width="9" style="54"/>
    <col min="2552" max="2552" width="18.75" style="54" customWidth="1"/>
    <col min="2553" max="2553" width="2" style="54" customWidth="1"/>
    <col min="2554" max="2554" width="15.625" style="54" customWidth="1"/>
    <col min="2555" max="2555" width="2.125" style="54" customWidth="1"/>
    <col min="2556" max="2560" width="8.5" style="54" customWidth="1"/>
    <col min="2561" max="2566" width="5" style="54" customWidth="1"/>
    <col min="2567" max="2804" width="9" style="54"/>
    <col min="2805" max="2806" width="4.5" style="54" customWidth="1"/>
    <col min="2807" max="2807" width="9" style="54"/>
    <col min="2808" max="2808" width="18.75" style="54" customWidth="1"/>
    <col min="2809" max="2809" width="2" style="54" customWidth="1"/>
    <col min="2810" max="2810" width="15.625" style="54" customWidth="1"/>
    <col min="2811" max="2811" width="2.125" style="54" customWidth="1"/>
    <col min="2812" max="2816" width="8.5" style="54" customWidth="1"/>
    <col min="2817" max="2822" width="5" style="54" customWidth="1"/>
    <col min="2823" max="3060" width="9" style="54"/>
    <col min="3061" max="3062" width="4.5" style="54" customWidth="1"/>
    <col min="3063" max="3063" width="9" style="54"/>
    <col min="3064" max="3064" width="18.75" style="54" customWidth="1"/>
    <col min="3065" max="3065" width="2" style="54" customWidth="1"/>
    <col min="3066" max="3066" width="15.625" style="54" customWidth="1"/>
    <col min="3067" max="3067" width="2.125" style="54" customWidth="1"/>
    <col min="3068" max="3072" width="8.5" style="54" customWidth="1"/>
    <col min="3073" max="3078" width="5" style="54" customWidth="1"/>
    <col min="3079" max="3316" width="9" style="54"/>
    <col min="3317" max="3318" width="4.5" style="54" customWidth="1"/>
    <col min="3319" max="3319" width="9" style="54"/>
    <col min="3320" max="3320" width="18.75" style="54" customWidth="1"/>
    <col min="3321" max="3321" width="2" style="54" customWidth="1"/>
    <col min="3322" max="3322" width="15.625" style="54" customWidth="1"/>
    <col min="3323" max="3323" width="2.125" style="54" customWidth="1"/>
    <col min="3324" max="3328" width="8.5" style="54" customWidth="1"/>
    <col min="3329" max="3334" width="5" style="54" customWidth="1"/>
    <col min="3335" max="3572" width="9" style="54"/>
    <col min="3573" max="3574" width="4.5" style="54" customWidth="1"/>
    <col min="3575" max="3575" width="9" style="54"/>
    <col min="3576" max="3576" width="18.75" style="54" customWidth="1"/>
    <col min="3577" max="3577" width="2" style="54" customWidth="1"/>
    <col min="3578" max="3578" width="15.625" style="54" customWidth="1"/>
    <col min="3579" max="3579" width="2.125" style="54" customWidth="1"/>
    <col min="3580" max="3584" width="8.5" style="54" customWidth="1"/>
    <col min="3585" max="3590" width="5" style="54" customWidth="1"/>
    <col min="3591" max="3828" width="9" style="54"/>
    <col min="3829" max="3830" width="4.5" style="54" customWidth="1"/>
    <col min="3831" max="3831" width="9" style="54"/>
    <col min="3832" max="3832" width="18.75" style="54" customWidth="1"/>
    <col min="3833" max="3833" width="2" style="54" customWidth="1"/>
    <col min="3834" max="3834" width="15.625" style="54" customWidth="1"/>
    <col min="3835" max="3835" width="2.125" style="54" customWidth="1"/>
    <col min="3836" max="3840" width="8.5" style="54" customWidth="1"/>
    <col min="3841" max="3846" width="5" style="54" customWidth="1"/>
    <col min="3847" max="4084" width="9" style="54"/>
    <col min="4085" max="4086" width="4.5" style="54" customWidth="1"/>
    <col min="4087" max="4087" width="9" style="54"/>
    <col min="4088" max="4088" width="18.75" style="54" customWidth="1"/>
    <col min="4089" max="4089" width="2" style="54" customWidth="1"/>
    <col min="4090" max="4090" width="15.625" style="54" customWidth="1"/>
    <col min="4091" max="4091" width="2.125" style="54" customWidth="1"/>
    <col min="4092" max="4096" width="8.5" style="54" customWidth="1"/>
    <col min="4097" max="4102" width="5" style="54" customWidth="1"/>
    <col min="4103" max="4340" width="9" style="54"/>
    <col min="4341" max="4342" width="4.5" style="54" customWidth="1"/>
    <col min="4343" max="4343" width="9" style="54"/>
    <col min="4344" max="4344" width="18.75" style="54" customWidth="1"/>
    <col min="4345" max="4345" width="2" style="54" customWidth="1"/>
    <col min="4346" max="4346" width="15.625" style="54" customWidth="1"/>
    <col min="4347" max="4347" width="2.125" style="54" customWidth="1"/>
    <col min="4348" max="4352" width="8.5" style="54" customWidth="1"/>
    <col min="4353" max="4358" width="5" style="54" customWidth="1"/>
    <col min="4359" max="4596" width="9" style="54"/>
    <col min="4597" max="4598" width="4.5" style="54" customWidth="1"/>
    <col min="4599" max="4599" width="9" style="54"/>
    <col min="4600" max="4600" width="18.75" style="54" customWidth="1"/>
    <col min="4601" max="4601" width="2" style="54" customWidth="1"/>
    <col min="4602" max="4602" width="15.625" style="54" customWidth="1"/>
    <col min="4603" max="4603" width="2.125" style="54" customWidth="1"/>
    <col min="4604" max="4608" width="8.5" style="54" customWidth="1"/>
    <col min="4609" max="4614" width="5" style="54" customWidth="1"/>
    <col min="4615" max="4852" width="9" style="54"/>
    <col min="4853" max="4854" width="4.5" style="54" customWidth="1"/>
    <col min="4855" max="4855" width="9" style="54"/>
    <col min="4856" max="4856" width="18.75" style="54" customWidth="1"/>
    <col min="4857" max="4857" width="2" style="54" customWidth="1"/>
    <col min="4858" max="4858" width="15.625" style="54" customWidth="1"/>
    <col min="4859" max="4859" width="2.125" style="54" customWidth="1"/>
    <col min="4860" max="4864" width="8.5" style="54" customWidth="1"/>
    <col min="4865" max="4870" width="5" style="54" customWidth="1"/>
    <col min="4871" max="5108" width="9" style="54"/>
    <col min="5109" max="5110" width="4.5" style="54" customWidth="1"/>
    <col min="5111" max="5111" width="9" style="54"/>
    <col min="5112" max="5112" width="18.75" style="54" customWidth="1"/>
    <col min="5113" max="5113" width="2" style="54" customWidth="1"/>
    <col min="5114" max="5114" width="15.625" style="54" customWidth="1"/>
    <col min="5115" max="5115" width="2.125" style="54" customWidth="1"/>
    <col min="5116" max="5120" width="8.5" style="54" customWidth="1"/>
    <col min="5121" max="5126" width="5" style="54" customWidth="1"/>
    <col min="5127" max="5364" width="9" style="54"/>
    <col min="5365" max="5366" width="4.5" style="54" customWidth="1"/>
    <col min="5367" max="5367" width="9" style="54"/>
    <col min="5368" max="5368" width="18.75" style="54" customWidth="1"/>
    <col min="5369" max="5369" width="2" style="54" customWidth="1"/>
    <col min="5370" max="5370" width="15.625" style="54" customWidth="1"/>
    <col min="5371" max="5371" width="2.125" style="54" customWidth="1"/>
    <col min="5372" max="5376" width="8.5" style="54" customWidth="1"/>
    <col min="5377" max="5382" width="5" style="54" customWidth="1"/>
    <col min="5383" max="5620" width="9" style="54"/>
    <col min="5621" max="5622" width="4.5" style="54" customWidth="1"/>
    <col min="5623" max="5623" width="9" style="54"/>
    <col min="5624" max="5624" width="18.75" style="54" customWidth="1"/>
    <col min="5625" max="5625" width="2" style="54" customWidth="1"/>
    <col min="5626" max="5626" width="15.625" style="54" customWidth="1"/>
    <col min="5627" max="5627" width="2.125" style="54" customWidth="1"/>
    <col min="5628" max="5632" width="8.5" style="54" customWidth="1"/>
    <col min="5633" max="5638" width="5" style="54" customWidth="1"/>
    <col min="5639" max="5876" width="9" style="54"/>
    <col min="5877" max="5878" width="4.5" style="54" customWidth="1"/>
    <col min="5879" max="5879" width="9" style="54"/>
    <col min="5880" max="5880" width="18.75" style="54" customWidth="1"/>
    <col min="5881" max="5881" width="2" style="54" customWidth="1"/>
    <col min="5882" max="5882" width="15.625" style="54" customWidth="1"/>
    <col min="5883" max="5883" width="2.125" style="54" customWidth="1"/>
    <col min="5884" max="5888" width="8.5" style="54" customWidth="1"/>
    <col min="5889" max="5894" width="5" style="54" customWidth="1"/>
    <col min="5895" max="6132" width="9" style="54"/>
    <col min="6133" max="6134" width="4.5" style="54" customWidth="1"/>
    <col min="6135" max="6135" width="9" style="54"/>
    <col min="6136" max="6136" width="18.75" style="54" customWidth="1"/>
    <col min="6137" max="6137" width="2" style="54" customWidth="1"/>
    <col min="6138" max="6138" width="15.625" style="54" customWidth="1"/>
    <col min="6139" max="6139" width="2.125" style="54" customWidth="1"/>
    <col min="6140" max="6144" width="8.5" style="54" customWidth="1"/>
    <col min="6145" max="6150" width="5" style="54" customWidth="1"/>
    <col min="6151" max="6388" width="9" style="54"/>
    <col min="6389" max="6390" width="4.5" style="54" customWidth="1"/>
    <col min="6391" max="6391" width="9" style="54"/>
    <col min="6392" max="6392" width="18.75" style="54" customWidth="1"/>
    <col min="6393" max="6393" width="2" style="54" customWidth="1"/>
    <col min="6394" max="6394" width="15.625" style="54" customWidth="1"/>
    <col min="6395" max="6395" width="2.125" style="54" customWidth="1"/>
    <col min="6396" max="6400" width="8.5" style="54" customWidth="1"/>
    <col min="6401" max="6406" width="5" style="54" customWidth="1"/>
    <col min="6407" max="6644" width="9" style="54"/>
    <col min="6645" max="6646" width="4.5" style="54" customWidth="1"/>
    <col min="6647" max="6647" width="9" style="54"/>
    <col min="6648" max="6648" width="18.75" style="54" customWidth="1"/>
    <col min="6649" max="6649" width="2" style="54" customWidth="1"/>
    <col min="6650" max="6650" width="15.625" style="54" customWidth="1"/>
    <col min="6651" max="6651" width="2.125" style="54" customWidth="1"/>
    <col min="6652" max="6656" width="8.5" style="54" customWidth="1"/>
    <col min="6657" max="6662" width="5" style="54" customWidth="1"/>
    <col min="6663" max="6900" width="9" style="54"/>
    <col min="6901" max="6902" width="4.5" style="54" customWidth="1"/>
    <col min="6903" max="6903" width="9" style="54"/>
    <col min="6904" max="6904" width="18.75" style="54" customWidth="1"/>
    <col min="6905" max="6905" width="2" style="54" customWidth="1"/>
    <col min="6906" max="6906" width="15.625" style="54" customWidth="1"/>
    <col min="6907" max="6907" width="2.125" style="54" customWidth="1"/>
    <col min="6908" max="6912" width="8.5" style="54" customWidth="1"/>
    <col min="6913" max="6918" width="5" style="54" customWidth="1"/>
    <col min="6919" max="7156" width="9" style="54"/>
    <col min="7157" max="7158" width="4.5" style="54" customWidth="1"/>
    <col min="7159" max="7159" width="9" style="54"/>
    <col min="7160" max="7160" width="18.75" style="54" customWidth="1"/>
    <col min="7161" max="7161" width="2" style="54" customWidth="1"/>
    <col min="7162" max="7162" width="15.625" style="54" customWidth="1"/>
    <col min="7163" max="7163" width="2.125" style="54" customWidth="1"/>
    <col min="7164" max="7168" width="8.5" style="54" customWidth="1"/>
    <col min="7169" max="7174" width="5" style="54" customWidth="1"/>
    <col min="7175" max="7412" width="9" style="54"/>
    <col min="7413" max="7414" width="4.5" style="54" customWidth="1"/>
    <col min="7415" max="7415" width="9" style="54"/>
    <col min="7416" max="7416" width="18.75" style="54" customWidth="1"/>
    <col min="7417" max="7417" width="2" style="54" customWidth="1"/>
    <col min="7418" max="7418" width="15.625" style="54" customWidth="1"/>
    <col min="7419" max="7419" width="2.125" style="54" customWidth="1"/>
    <col min="7420" max="7424" width="8.5" style="54" customWidth="1"/>
    <col min="7425" max="7430" width="5" style="54" customWidth="1"/>
    <col min="7431" max="7668" width="9" style="54"/>
    <col min="7669" max="7670" width="4.5" style="54" customWidth="1"/>
    <col min="7671" max="7671" width="9" style="54"/>
    <col min="7672" max="7672" width="18.75" style="54" customWidth="1"/>
    <col min="7673" max="7673" width="2" style="54" customWidth="1"/>
    <col min="7674" max="7674" width="15.625" style="54" customWidth="1"/>
    <col min="7675" max="7675" width="2.125" style="54" customWidth="1"/>
    <col min="7676" max="7680" width="8.5" style="54" customWidth="1"/>
    <col min="7681" max="7686" width="5" style="54" customWidth="1"/>
    <col min="7687" max="7924" width="9" style="54"/>
    <col min="7925" max="7926" width="4.5" style="54" customWidth="1"/>
    <col min="7927" max="7927" width="9" style="54"/>
    <col min="7928" max="7928" width="18.75" style="54" customWidth="1"/>
    <col min="7929" max="7929" width="2" style="54" customWidth="1"/>
    <col min="7930" max="7930" width="15.625" style="54" customWidth="1"/>
    <col min="7931" max="7931" width="2.125" style="54" customWidth="1"/>
    <col min="7932" max="7936" width="8.5" style="54" customWidth="1"/>
    <col min="7937" max="7942" width="5" style="54" customWidth="1"/>
    <col min="7943" max="8180" width="9" style="54"/>
    <col min="8181" max="8182" width="4.5" style="54" customWidth="1"/>
    <col min="8183" max="8183" width="9" style="54"/>
    <col min="8184" max="8184" width="18.75" style="54" customWidth="1"/>
    <col min="8185" max="8185" width="2" style="54" customWidth="1"/>
    <col min="8186" max="8186" width="15.625" style="54" customWidth="1"/>
    <col min="8187" max="8187" width="2.125" style="54" customWidth="1"/>
    <col min="8188" max="8192" width="8.5" style="54" customWidth="1"/>
    <col min="8193" max="8198" width="5" style="54" customWidth="1"/>
    <col min="8199" max="8436" width="9" style="54"/>
    <col min="8437" max="8438" width="4.5" style="54" customWidth="1"/>
    <col min="8439" max="8439" width="9" style="54"/>
    <col min="8440" max="8440" width="18.75" style="54" customWidth="1"/>
    <col min="8441" max="8441" width="2" style="54" customWidth="1"/>
    <col min="8442" max="8442" width="15.625" style="54" customWidth="1"/>
    <col min="8443" max="8443" width="2.125" style="54" customWidth="1"/>
    <col min="8444" max="8448" width="8.5" style="54" customWidth="1"/>
    <col min="8449" max="8454" width="5" style="54" customWidth="1"/>
    <col min="8455" max="8692" width="9" style="54"/>
    <col min="8693" max="8694" width="4.5" style="54" customWidth="1"/>
    <col min="8695" max="8695" width="9" style="54"/>
    <col min="8696" max="8696" width="18.75" style="54" customWidth="1"/>
    <col min="8697" max="8697" width="2" style="54" customWidth="1"/>
    <col min="8698" max="8698" width="15.625" style="54" customWidth="1"/>
    <col min="8699" max="8699" width="2.125" style="54" customWidth="1"/>
    <col min="8700" max="8704" width="8.5" style="54" customWidth="1"/>
    <col min="8705" max="8710" width="5" style="54" customWidth="1"/>
    <col min="8711" max="8948" width="9" style="54"/>
    <col min="8949" max="8950" width="4.5" style="54" customWidth="1"/>
    <col min="8951" max="8951" width="9" style="54"/>
    <col min="8952" max="8952" width="18.75" style="54" customWidth="1"/>
    <col min="8953" max="8953" width="2" style="54" customWidth="1"/>
    <col min="8954" max="8954" width="15.625" style="54" customWidth="1"/>
    <col min="8955" max="8955" width="2.125" style="54" customWidth="1"/>
    <col min="8956" max="8960" width="8.5" style="54" customWidth="1"/>
    <col min="8961" max="8966" width="5" style="54" customWidth="1"/>
    <col min="8967" max="9204" width="9" style="54"/>
    <col min="9205" max="9206" width="4.5" style="54" customWidth="1"/>
    <col min="9207" max="9207" width="9" style="54"/>
    <col min="9208" max="9208" width="18.75" style="54" customWidth="1"/>
    <col min="9209" max="9209" width="2" style="54" customWidth="1"/>
    <col min="9210" max="9210" width="15.625" style="54" customWidth="1"/>
    <col min="9211" max="9211" width="2.125" style="54" customWidth="1"/>
    <col min="9212" max="9216" width="8.5" style="54" customWidth="1"/>
    <col min="9217" max="9222" width="5" style="54" customWidth="1"/>
    <col min="9223" max="9460" width="9" style="54"/>
    <col min="9461" max="9462" width="4.5" style="54" customWidth="1"/>
    <col min="9463" max="9463" width="9" style="54"/>
    <col min="9464" max="9464" width="18.75" style="54" customWidth="1"/>
    <col min="9465" max="9465" width="2" style="54" customWidth="1"/>
    <col min="9466" max="9466" width="15.625" style="54" customWidth="1"/>
    <col min="9467" max="9467" width="2.125" style="54" customWidth="1"/>
    <col min="9468" max="9472" width="8.5" style="54" customWidth="1"/>
    <col min="9473" max="9478" width="5" style="54" customWidth="1"/>
    <col min="9479" max="9716" width="9" style="54"/>
    <col min="9717" max="9718" width="4.5" style="54" customWidth="1"/>
    <col min="9719" max="9719" width="9" style="54"/>
    <col min="9720" max="9720" width="18.75" style="54" customWidth="1"/>
    <col min="9721" max="9721" width="2" style="54" customWidth="1"/>
    <col min="9722" max="9722" width="15.625" style="54" customWidth="1"/>
    <col min="9723" max="9723" width="2.125" style="54" customWidth="1"/>
    <col min="9724" max="9728" width="8.5" style="54" customWidth="1"/>
    <col min="9729" max="9734" width="5" style="54" customWidth="1"/>
    <col min="9735" max="9972" width="9" style="54"/>
    <col min="9973" max="9974" width="4.5" style="54" customWidth="1"/>
    <col min="9975" max="9975" width="9" style="54"/>
    <col min="9976" max="9976" width="18.75" style="54" customWidth="1"/>
    <col min="9977" max="9977" width="2" style="54" customWidth="1"/>
    <col min="9978" max="9978" width="15.625" style="54" customWidth="1"/>
    <col min="9979" max="9979" width="2.125" style="54" customWidth="1"/>
    <col min="9980" max="9984" width="8.5" style="54" customWidth="1"/>
    <col min="9985" max="9990" width="5" style="54" customWidth="1"/>
    <col min="9991" max="10228" width="9" style="54"/>
    <col min="10229" max="10230" width="4.5" style="54" customWidth="1"/>
    <col min="10231" max="10231" width="9" style="54"/>
    <col min="10232" max="10232" width="18.75" style="54" customWidth="1"/>
    <col min="10233" max="10233" width="2" style="54" customWidth="1"/>
    <col min="10234" max="10234" width="15.625" style="54" customWidth="1"/>
    <col min="10235" max="10235" width="2.125" style="54" customWidth="1"/>
    <col min="10236" max="10240" width="8.5" style="54" customWidth="1"/>
    <col min="10241" max="10246" width="5" style="54" customWidth="1"/>
    <col min="10247" max="10484" width="9" style="54"/>
    <col min="10485" max="10486" width="4.5" style="54" customWidth="1"/>
    <col min="10487" max="10487" width="9" style="54"/>
    <col min="10488" max="10488" width="18.75" style="54" customWidth="1"/>
    <col min="10489" max="10489" width="2" style="54" customWidth="1"/>
    <col min="10490" max="10490" width="15.625" style="54" customWidth="1"/>
    <col min="10491" max="10491" width="2.125" style="54" customWidth="1"/>
    <col min="10492" max="10496" width="8.5" style="54" customWidth="1"/>
    <col min="10497" max="10502" width="5" style="54" customWidth="1"/>
    <col min="10503" max="10740" width="9" style="54"/>
    <col min="10741" max="10742" width="4.5" style="54" customWidth="1"/>
    <col min="10743" max="10743" width="9" style="54"/>
    <col min="10744" max="10744" width="18.75" style="54" customWidth="1"/>
    <col min="10745" max="10745" width="2" style="54" customWidth="1"/>
    <col min="10746" max="10746" width="15.625" style="54" customWidth="1"/>
    <col min="10747" max="10747" width="2.125" style="54" customWidth="1"/>
    <col min="10748" max="10752" width="8.5" style="54" customWidth="1"/>
    <col min="10753" max="10758" width="5" style="54" customWidth="1"/>
    <col min="10759" max="10996" width="9" style="54"/>
    <col min="10997" max="10998" width="4.5" style="54" customWidth="1"/>
    <col min="10999" max="10999" width="9" style="54"/>
    <col min="11000" max="11000" width="18.75" style="54" customWidth="1"/>
    <col min="11001" max="11001" width="2" style="54" customWidth="1"/>
    <col min="11002" max="11002" width="15.625" style="54" customWidth="1"/>
    <col min="11003" max="11003" width="2.125" style="54" customWidth="1"/>
    <col min="11004" max="11008" width="8.5" style="54" customWidth="1"/>
    <col min="11009" max="11014" width="5" style="54" customWidth="1"/>
    <col min="11015" max="11252" width="9" style="54"/>
    <col min="11253" max="11254" width="4.5" style="54" customWidth="1"/>
    <col min="11255" max="11255" width="9" style="54"/>
    <col min="11256" max="11256" width="18.75" style="54" customWidth="1"/>
    <col min="11257" max="11257" width="2" style="54" customWidth="1"/>
    <col min="11258" max="11258" width="15.625" style="54" customWidth="1"/>
    <col min="11259" max="11259" width="2.125" style="54" customWidth="1"/>
    <col min="11260" max="11264" width="8.5" style="54" customWidth="1"/>
    <col min="11265" max="11270" width="5" style="54" customWidth="1"/>
    <col min="11271" max="11508" width="9" style="54"/>
    <col min="11509" max="11510" width="4.5" style="54" customWidth="1"/>
    <col min="11511" max="11511" width="9" style="54"/>
    <col min="11512" max="11512" width="18.75" style="54" customWidth="1"/>
    <col min="11513" max="11513" width="2" style="54" customWidth="1"/>
    <col min="11514" max="11514" width="15.625" style="54" customWidth="1"/>
    <col min="11515" max="11515" width="2.125" style="54" customWidth="1"/>
    <col min="11516" max="11520" width="8.5" style="54" customWidth="1"/>
    <col min="11521" max="11526" width="5" style="54" customWidth="1"/>
    <col min="11527" max="11764" width="9" style="54"/>
    <col min="11765" max="11766" width="4.5" style="54" customWidth="1"/>
    <col min="11767" max="11767" width="9" style="54"/>
    <col min="11768" max="11768" width="18.75" style="54" customWidth="1"/>
    <col min="11769" max="11769" width="2" style="54" customWidth="1"/>
    <col min="11770" max="11770" width="15.625" style="54" customWidth="1"/>
    <col min="11771" max="11771" width="2.125" style="54" customWidth="1"/>
    <col min="11772" max="11776" width="8.5" style="54" customWidth="1"/>
    <col min="11777" max="11782" width="5" style="54" customWidth="1"/>
    <col min="11783" max="12020" width="9" style="54"/>
    <col min="12021" max="12022" width="4.5" style="54" customWidth="1"/>
    <col min="12023" max="12023" width="9" style="54"/>
    <col min="12024" max="12024" width="18.75" style="54" customWidth="1"/>
    <col min="12025" max="12025" width="2" style="54" customWidth="1"/>
    <col min="12026" max="12026" width="15.625" style="54" customWidth="1"/>
    <col min="12027" max="12027" width="2.125" style="54" customWidth="1"/>
    <col min="12028" max="12032" width="8.5" style="54" customWidth="1"/>
    <col min="12033" max="12038" width="5" style="54" customWidth="1"/>
    <col min="12039" max="12276" width="9" style="54"/>
    <col min="12277" max="12278" width="4.5" style="54" customWidth="1"/>
    <col min="12279" max="12279" width="9" style="54"/>
    <col min="12280" max="12280" width="18.75" style="54" customWidth="1"/>
    <col min="12281" max="12281" width="2" style="54" customWidth="1"/>
    <col min="12282" max="12282" width="15.625" style="54" customWidth="1"/>
    <col min="12283" max="12283" width="2.125" style="54" customWidth="1"/>
    <col min="12284" max="12288" width="8.5" style="54" customWidth="1"/>
    <col min="12289" max="12294" width="5" style="54" customWidth="1"/>
    <col min="12295" max="12532" width="9" style="54"/>
    <col min="12533" max="12534" width="4.5" style="54" customWidth="1"/>
    <col min="12535" max="12535" width="9" style="54"/>
    <col min="12536" max="12536" width="18.75" style="54" customWidth="1"/>
    <col min="12537" max="12537" width="2" style="54" customWidth="1"/>
    <col min="12538" max="12538" width="15.625" style="54" customWidth="1"/>
    <col min="12539" max="12539" width="2.125" style="54" customWidth="1"/>
    <col min="12540" max="12544" width="8.5" style="54" customWidth="1"/>
    <col min="12545" max="12550" width="5" style="54" customWidth="1"/>
    <col min="12551" max="12788" width="9" style="54"/>
    <col min="12789" max="12790" width="4.5" style="54" customWidth="1"/>
    <col min="12791" max="12791" width="9" style="54"/>
    <col min="12792" max="12792" width="18.75" style="54" customWidth="1"/>
    <col min="12793" max="12793" width="2" style="54" customWidth="1"/>
    <col min="12794" max="12794" width="15.625" style="54" customWidth="1"/>
    <col min="12795" max="12795" width="2.125" style="54" customWidth="1"/>
    <col min="12796" max="12800" width="8.5" style="54" customWidth="1"/>
    <col min="12801" max="12806" width="5" style="54" customWidth="1"/>
    <col min="12807" max="13044" width="9" style="54"/>
    <col min="13045" max="13046" width="4.5" style="54" customWidth="1"/>
    <col min="13047" max="13047" width="9" style="54"/>
    <col min="13048" max="13048" width="18.75" style="54" customWidth="1"/>
    <col min="13049" max="13049" width="2" style="54" customWidth="1"/>
    <col min="13050" max="13050" width="15.625" style="54" customWidth="1"/>
    <col min="13051" max="13051" width="2.125" style="54" customWidth="1"/>
    <col min="13052" max="13056" width="8.5" style="54" customWidth="1"/>
    <col min="13057" max="13062" width="5" style="54" customWidth="1"/>
    <col min="13063" max="13300" width="9" style="54"/>
    <col min="13301" max="13302" width="4.5" style="54" customWidth="1"/>
    <col min="13303" max="13303" width="9" style="54"/>
    <col min="13304" max="13304" width="18.75" style="54" customWidth="1"/>
    <col min="13305" max="13305" width="2" style="54" customWidth="1"/>
    <col min="13306" max="13306" width="15.625" style="54" customWidth="1"/>
    <col min="13307" max="13307" width="2.125" style="54" customWidth="1"/>
    <col min="13308" max="13312" width="8.5" style="54" customWidth="1"/>
    <col min="13313" max="13318" width="5" style="54" customWidth="1"/>
    <col min="13319" max="13556" width="9" style="54"/>
    <col min="13557" max="13558" width="4.5" style="54" customWidth="1"/>
    <col min="13559" max="13559" width="9" style="54"/>
    <col min="13560" max="13560" width="18.75" style="54" customWidth="1"/>
    <col min="13561" max="13561" width="2" style="54" customWidth="1"/>
    <col min="13562" max="13562" width="15.625" style="54" customWidth="1"/>
    <col min="13563" max="13563" width="2.125" style="54" customWidth="1"/>
    <col min="13564" max="13568" width="8.5" style="54" customWidth="1"/>
    <col min="13569" max="13574" width="5" style="54" customWidth="1"/>
    <col min="13575" max="13812" width="9" style="54"/>
    <col min="13813" max="13814" width="4.5" style="54" customWidth="1"/>
    <col min="13815" max="13815" width="9" style="54"/>
    <col min="13816" max="13816" width="18.75" style="54" customWidth="1"/>
    <col min="13817" max="13817" width="2" style="54" customWidth="1"/>
    <col min="13818" max="13818" width="15.625" style="54" customWidth="1"/>
    <col min="13819" max="13819" width="2.125" style="54" customWidth="1"/>
    <col min="13820" max="13824" width="8.5" style="54" customWidth="1"/>
    <col min="13825" max="13830" width="5" style="54" customWidth="1"/>
    <col min="13831" max="14068" width="9" style="54"/>
    <col min="14069" max="14070" width="4.5" style="54" customWidth="1"/>
    <col min="14071" max="14071" width="9" style="54"/>
    <col min="14072" max="14072" width="18.75" style="54" customWidth="1"/>
    <col min="14073" max="14073" width="2" style="54" customWidth="1"/>
    <col min="14074" max="14074" width="15.625" style="54" customWidth="1"/>
    <col min="14075" max="14075" width="2.125" style="54" customWidth="1"/>
    <col min="14076" max="14080" width="8.5" style="54" customWidth="1"/>
    <col min="14081" max="14086" width="5" style="54" customWidth="1"/>
    <col min="14087" max="14324" width="9" style="54"/>
    <col min="14325" max="14326" width="4.5" style="54" customWidth="1"/>
    <col min="14327" max="14327" width="9" style="54"/>
    <col min="14328" max="14328" width="18.75" style="54" customWidth="1"/>
    <col min="14329" max="14329" width="2" style="54" customWidth="1"/>
    <col min="14330" max="14330" width="15.625" style="54" customWidth="1"/>
    <col min="14331" max="14331" width="2.125" style="54" customWidth="1"/>
    <col min="14332" max="14336" width="8.5" style="54" customWidth="1"/>
    <col min="14337" max="14342" width="5" style="54" customWidth="1"/>
    <col min="14343" max="14580" width="9" style="54"/>
    <col min="14581" max="14582" width="4.5" style="54" customWidth="1"/>
    <col min="14583" max="14583" width="9" style="54"/>
    <col min="14584" max="14584" width="18.75" style="54" customWidth="1"/>
    <col min="14585" max="14585" width="2" style="54" customWidth="1"/>
    <col min="14586" max="14586" width="15.625" style="54" customWidth="1"/>
    <col min="14587" max="14587" width="2.125" style="54" customWidth="1"/>
    <col min="14588" max="14592" width="8.5" style="54" customWidth="1"/>
    <col min="14593" max="14598" width="5" style="54" customWidth="1"/>
    <col min="14599" max="14836" width="9" style="54"/>
    <col min="14837" max="14838" width="4.5" style="54" customWidth="1"/>
    <col min="14839" max="14839" width="9" style="54"/>
    <col min="14840" max="14840" width="18.75" style="54" customWidth="1"/>
    <col min="14841" max="14841" width="2" style="54" customWidth="1"/>
    <col min="14842" max="14842" width="15.625" style="54" customWidth="1"/>
    <col min="14843" max="14843" width="2.125" style="54" customWidth="1"/>
    <col min="14844" max="14848" width="8.5" style="54" customWidth="1"/>
    <col min="14849" max="14854" width="5" style="54" customWidth="1"/>
    <col min="14855" max="15092" width="9" style="54"/>
    <col min="15093" max="15094" width="4.5" style="54" customWidth="1"/>
    <col min="15095" max="15095" width="9" style="54"/>
    <col min="15096" max="15096" width="18.75" style="54" customWidth="1"/>
    <col min="15097" max="15097" width="2" style="54" customWidth="1"/>
    <col min="15098" max="15098" width="15.625" style="54" customWidth="1"/>
    <col min="15099" max="15099" width="2.125" style="54" customWidth="1"/>
    <col min="15100" max="15104" width="8.5" style="54" customWidth="1"/>
    <col min="15105" max="15110" width="5" style="54" customWidth="1"/>
    <col min="15111" max="15348" width="9" style="54"/>
    <col min="15349" max="15350" width="4.5" style="54" customWidth="1"/>
    <col min="15351" max="15351" width="9" style="54"/>
    <col min="15352" max="15352" width="18.75" style="54" customWidth="1"/>
    <col min="15353" max="15353" width="2" style="54" customWidth="1"/>
    <col min="15354" max="15354" width="15.625" style="54" customWidth="1"/>
    <col min="15355" max="15355" width="2.125" style="54" customWidth="1"/>
    <col min="15356" max="15360" width="8.5" style="54" customWidth="1"/>
    <col min="15361" max="15366" width="5" style="54" customWidth="1"/>
    <col min="15367" max="15604" width="9" style="54"/>
    <col min="15605" max="15606" width="4.5" style="54" customWidth="1"/>
    <col min="15607" max="15607" width="9" style="54"/>
    <col min="15608" max="15608" width="18.75" style="54" customWidth="1"/>
    <col min="15609" max="15609" width="2" style="54" customWidth="1"/>
    <col min="15610" max="15610" width="15.625" style="54" customWidth="1"/>
    <col min="15611" max="15611" width="2.125" style="54" customWidth="1"/>
    <col min="15612" max="15616" width="8.5" style="54" customWidth="1"/>
    <col min="15617" max="15622" width="5" style="54" customWidth="1"/>
    <col min="15623" max="15860" width="9" style="54"/>
    <col min="15861" max="15862" width="4.5" style="54" customWidth="1"/>
    <col min="15863" max="15863" width="9" style="54"/>
    <col min="15864" max="15864" width="18.75" style="54" customWidth="1"/>
    <col min="15865" max="15865" width="2" style="54" customWidth="1"/>
    <col min="15866" max="15866" width="15.625" style="54" customWidth="1"/>
    <col min="15867" max="15867" width="2.125" style="54" customWidth="1"/>
    <col min="15868" max="15872" width="8.5" style="54" customWidth="1"/>
    <col min="15873" max="15878" width="5" style="54" customWidth="1"/>
    <col min="15879" max="16116" width="9" style="54"/>
    <col min="16117" max="16118" width="4.5" style="54" customWidth="1"/>
    <col min="16119" max="16119" width="9" style="54"/>
    <col min="16120" max="16120" width="18.75" style="54" customWidth="1"/>
    <col min="16121" max="16121" width="2" style="54" customWidth="1"/>
    <col min="16122" max="16122" width="15.625" style="54" customWidth="1"/>
    <col min="16123" max="16123" width="2.125" style="54" customWidth="1"/>
    <col min="16124" max="16128" width="8.5" style="54" customWidth="1"/>
    <col min="16129" max="16134" width="5" style="54" customWidth="1"/>
    <col min="16135" max="16384" width="9" style="54"/>
  </cols>
  <sheetData>
    <row r="1" spans="1:12" ht="14.25">
      <c r="A1" s="52" t="s">
        <v>261</v>
      </c>
      <c r="B1" s="81"/>
      <c r="C1" s="79"/>
      <c r="D1" s="79"/>
      <c r="E1" s="79"/>
      <c r="F1" s="82"/>
    </row>
    <row r="2" spans="1:12" ht="14.25">
      <c r="A2" s="52" t="s">
        <v>45</v>
      </c>
      <c r="B2" s="81"/>
      <c r="C2" s="79"/>
      <c r="D2" s="79"/>
      <c r="E2" s="79"/>
    </row>
    <row r="3" spans="1:12">
      <c r="G3" s="61"/>
      <c r="H3" s="83" t="s">
        <v>145</v>
      </c>
    </row>
    <row r="4" spans="1:12">
      <c r="G4" s="49"/>
      <c r="H4" s="49"/>
    </row>
    <row r="5" spans="1:12" customFormat="1" ht="13.5" customHeight="1">
      <c r="A5" s="377">
        <v>1</v>
      </c>
      <c r="B5" s="378">
        <f>VLOOKUP(A5,[1]U16BDL!$B$17:$H$105,2,0)</f>
        <v>3604640</v>
      </c>
      <c r="C5" s="378" t="str">
        <f>VLOOKUP(A5,[1]U16BDL!$B$17:$H$105,3,0)</f>
        <v>園山　嘉秀</v>
      </c>
      <c r="D5" s="378" t="s">
        <v>146</v>
      </c>
      <c r="E5" s="378" t="str">
        <f>VLOOKUP(A5,[1]U16BDL!$B$17:$H$105,4,0)</f>
        <v>大洗ビーチＴＣ</v>
      </c>
      <c r="F5" s="379" t="s">
        <v>11</v>
      </c>
      <c r="G5" s="27"/>
      <c r="H5" s="27"/>
      <c r="I5" s="23"/>
      <c r="J5" s="394"/>
      <c r="K5" s="394"/>
      <c r="L5" s="394"/>
    </row>
    <row r="6" spans="1:12" customFormat="1" ht="13.5" customHeight="1">
      <c r="A6" s="377"/>
      <c r="B6" s="378"/>
      <c r="C6" s="378"/>
      <c r="D6" s="378"/>
      <c r="E6" s="378"/>
      <c r="F6" s="379"/>
      <c r="G6" s="36"/>
      <c r="H6" s="27"/>
      <c r="I6" s="23"/>
      <c r="J6" s="394"/>
      <c r="K6" s="394"/>
      <c r="L6" s="394"/>
    </row>
    <row r="7" spans="1:12" customFormat="1" ht="13.5" customHeight="1">
      <c r="A7" s="377"/>
      <c r="B7" s="376">
        <f>VLOOKUP(A5,[1]U16BDL!$B$17:$H$105,5,0)</f>
        <v>3604579</v>
      </c>
      <c r="C7" s="376" t="str">
        <f>VLOOKUP(A5,[1]U16BDL!$B$17:$H$105,6,0)</f>
        <v>小松﨑　陸</v>
      </c>
      <c r="D7" s="376" t="s">
        <v>146</v>
      </c>
      <c r="E7" s="376" t="str">
        <f>VLOOKUP(A5,[1]U16BDL!$B$17:$H$105,7,0)</f>
        <v>NＪＴＣ</v>
      </c>
      <c r="F7" s="386" t="s">
        <v>147</v>
      </c>
      <c r="G7" s="28"/>
      <c r="H7" s="27"/>
      <c r="I7" s="23"/>
      <c r="J7" s="395"/>
      <c r="K7" s="395"/>
      <c r="L7" s="395"/>
    </row>
    <row r="8" spans="1:12" customFormat="1" ht="13.5" customHeight="1">
      <c r="A8" s="377"/>
      <c r="B8" s="376"/>
      <c r="C8" s="376"/>
      <c r="D8" s="376"/>
      <c r="E8" s="376"/>
      <c r="F8" s="386"/>
      <c r="G8" s="29"/>
      <c r="H8" s="136" t="s">
        <v>874</v>
      </c>
      <c r="I8" s="370" t="s">
        <v>637</v>
      </c>
      <c r="J8" s="395"/>
      <c r="K8" s="395"/>
      <c r="L8" s="395"/>
    </row>
    <row r="9" spans="1:12" customFormat="1" ht="13.5" customHeight="1">
      <c r="A9" s="377">
        <v>2</v>
      </c>
      <c r="B9" s="378">
        <f>VLOOKUP(A9,[1]U16BDL!$B$17:$H$105,2,0)</f>
        <v>3604833</v>
      </c>
      <c r="C9" s="378" t="str">
        <f>VLOOKUP(A9,[1]U16BDL!$B$17:$H$105,3,0)</f>
        <v>中村　悠真</v>
      </c>
      <c r="D9" s="378" t="s">
        <v>148</v>
      </c>
      <c r="E9" s="378" t="str">
        <f>VLOOKUP(A9,[1]U16BDL!$B$17:$H$105,4,0)</f>
        <v>三笠ＴＳ</v>
      </c>
      <c r="F9" s="379" t="s">
        <v>78</v>
      </c>
      <c r="G9" s="29"/>
      <c r="H9" s="340">
        <v>63</v>
      </c>
      <c r="I9" s="370"/>
      <c r="J9" s="394"/>
      <c r="K9" s="394"/>
      <c r="L9" s="394"/>
    </row>
    <row r="10" spans="1:12" customFormat="1" ht="13.5" customHeight="1">
      <c r="A10" s="377"/>
      <c r="B10" s="378"/>
      <c r="C10" s="378"/>
      <c r="D10" s="378"/>
      <c r="E10" s="378"/>
      <c r="F10" s="379"/>
      <c r="G10" s="31"/>
      <c r="H10" s="32"/>
      <c r="I10" s="21"/>
      <c r="J10" s="394"/>
      <c r="K10" s="394"/>
      <c r="L10" s="394"/>
    </row>
    <row r="11" spans="1:12" customFormat="1" ht="13.5" customHeight="1">
      <c r="A11" s="377"/>
      <c r="B11" s="376">
        <f>VLOOKUP(A9,[1]U16BDL!$B$17:$H$105,5,0)</f>
        <v>3604504</v>
      </c>
      <c r="C11" s="376" t="str">
        <f>VLOOKUP(A9,[1]U16BDL!$B$17:$H$105,6,0)</f>
        <v>山岸　大晟</v>
      </c>
      <c r="D11" s="376" t="s">
        <v>148</v>
      </c>
      <c r="E11" s="376" t="str">
        <f>VLOOKUP(A9,[1]U16BDL!$B$17:$H$105,7,0)</f>
        <v>三笠ＴＳ</v>
      </c>
      <c r="F11" s="386" t="s">
        <v>149</v>
      </c>
      <c r="G11" s="32"/>
      <c r="H11" s="32"/>
      <c r="I11" s="21"/>
      <c r="J11" s="395"/>
      <c r="K11" s="395"/>
      <c r="L11" s="395"/>
    </row>
    <row r="12" spans="1:12" customFormat="1" ht="13.5" customHeight="1">
      <c r="A12" s="377"/>
      <c r="B12" s="376"/>
      <c r="C12" s="376"/>
      <c r="D12" s="376"/>
      <c r="E12" s="376"/>
      <c r="F12" s="386"/>
      <c r="G12" s="32"/>
      <c r="H12" s="32"/>
      <c r="I12" s="21"/>
      <c r="J12" s="395"/>
      <c r="K12" s="395"/>
      <c r="L12" s="395"/>
    </row>
    <row r="13" spans="1:12" customFormat="1" ht="13.5" customHeight="1">
      <c r="A13" s="377">
        <v>3</v>
      </c>
      <c r="B13" s="378">
        <f>VLOOKUP(A13,[1]U16BDL!$B$17:$H$105,2,0)</f>
        <v>3604728</v>
      </c>
      <c r="C13" s="378" t="str">
        <f>VLOOKUP(A13,[1]U16BDL!$B$17:$H$105,3,0)</f>
        <v>宮崎　恒悦</v>
      </c>
      <c r="D13" s="378" t="s">
        <v>150</v>
      </c>
      <c r="E13" s="378" t="str">
        <f>VLOOKUP(A13,[1]U16BDL!$B$17:$H$105,4,0)</f>
        <v>マス・ガイアＴＣ</v>
      </c>
      <c r="F13" s="379" t="s">
        <v>26</v>
      </c>
      <c r="G13" s="27"/>
      <c r="H13" s="32"/>
      <c r="I13" s="21"/>
      <c r="J13" s="394"/>
      <c r="K13" s="394"/>
      <c r="L13" s="394"/>
    </row>
    <row r="14" spans="1:12" customFormat="1" ht="13.5" customHeight="1">
      <c r="A14" s="377"/>
      <c r="B14" s="378"/>
      <c r="C14" s="378"/>
      <c r="D14" s="378"/>
      <c r="E14" s="378"/>
      <c r="F14" s="379"/>
      <c r="G14" s="36"/>
      <c r="H14" s="32"/>
      <c r="I14" s="21"/>
      <c r="J14" s="394"/>
      <c r="K14" s="394"/>
      <c r="L14" s="394"/>
    </row>
    <row r="15" spans="1:12" customFormat="1" ht="13.5" customHeight="1">
      <c r="A15" s="377"/>
      <c r="B15" s="376">
        <f>VLOOKUP(A13,[1]U16BDL!$B$17:$H$105,5,0)</f>
        <v>3604793</v>
      </c>
      <c r="C15" s="376" t="str">
        <f>VLOOKUP(A13,[1]U16BDL!$B$17:$H$105,6,0)</f>
        <v>長谷川　朋生</v>
      </c>
      <c r="D15" s="376" t="s">
        <v>150</v>
      </c>
      <c r="E15" s="376" t="str">
        <f>VLOOKUP(A13,[1]U16BDL!$B$17:$H$105,7,0)</f>
        <v>マス・ガイアＴＣ</v>
      </c>
      <c r="F15" s="386" t="s">
        <v>26</v>
      </c>
      <c r="G15" s="28"/>
      <c r="H15" s="85"/>
      <c r="I15" s="21"/>
      <c r="J15" s="23"/>
      <c r="K15" s="23"/>
      <c r="L15" s="23"/>
    </row>
    <row r="16" spans="1:12" customFormat="1" ht="13.5" customHeight="1">
      <c r="A16" s="377"/>
      <c r="B16" s="376"/>
      <c r="C16" s="376"/>
      <c r="D16" s="376"/>
      <c r="E16" s="376"/>
      <c r="F16" s="386"/>
      <c r="G16" s="29"/>
      <c r="H16" s="136" t="s">
        <v>875</v>
      </c>
      <c r="I16" s="370" t="s">
        <v>40</v>
      </c>
      <c r="J16" s="23"/>
      <c r="K16" s="23"/>
      <c r="L16" s="23"/>
    </row>
    <row r="17" spans="1:12" customFormat="1" ht="13.5" customHeight="1">
      <c r="A17" s="377">
        <v>4</v>
      </c>
      <c r="B17" s="378">
        <f>VLOOKUP(A17,[1]U16BDL!$B$17:$H$105,2,0)</f>
        <v>3604907</v>
      </c>
      <c r="C17" s="378" t="str">
        <f>VLOOKUP(A17,[1]U16BDL!$B$17:$H$105,3,0)</f>
        <v>原　瑠樹</v>
      </c>
      <c r="D17" s="378" t="s">
        <v>12</v>
      </c>
      <c r="E17" s="378" t="str">
        <f>VLOOKUP(A17,[1]U16BDL!$B$17:$H$105,4,0)</f>
        <v>Ｔ－１</v>
      </c>
      <c r="F17" s="379" t="s">
        <v>26</v>
      </c>
      <c r="G17" s="29"/>
      <c r="H17" s="329">
        <v>64</v>
      </c>
      <c r="I17" s="370"/>
      <c r="J17" s="23"/>
      <c r="K17" s="23"/>
      <c r="L17" s="23"/>
    </row>
    <row r="18" spans="1:12" customFormat="1" ht="13.5" customHeight="1">
      <c r="A18" s="377"/>
      <c r="B18" s="378"/>
      <c r="C18" s="378"/>
      <c r="D18" s="378"/>
      <c r="E18" s="378"/>
      <c r="F18" s="379"/>
      <c r="G18" s="31"/>
      <c r="H18" s="27"/>
      <c r="I18" s="21"/>
      <c r="J18" s="23"/>
      <c r="K18" s="23"/>
      <c r="L18" s="23"/>
    </row>
    <row r="19" spans="1:12" customFormat="1" ht="13.5" customHeight="1">
      <c r="A19" s="377"/>
      <c r="B19" s="376">
        <f>VLOOKUP(A17,[1]U16BDL!$B$17:$H$105,5,0)</f>
        <v>3604859</v>
      </c>
      <c r="C19" s="376" t="str">
        <f>VLOOKUP(A17,[1]U16BDL!$B$17:$H$105,6,0)</f>
        <v>傳田　陽平</v>
      </c>
      <c r="D19" s="376" t="s">
        <v>151</v>
      </c>
      <c r="E19" s="376" t="str">
        <f>VLOOKUP(A17,[1]U16BDL!$B$17:$H$105,7,0)</f>
        <v>茗溪中</v>
      </c>
      <c r="F19" s="386" t="s">
        <v>152</v>
      </c>
      <c r="G19" s="27"/>
      <c r="H19" s="27"/>
      <c r="I19" s="21"/>
      <c r="J19" s="23"/>
      <c r="K19" s="23"/>
      <c r="L19" s="23"/>
    </row>
    <row r="20" spans="1:12" customFormat="1" ht="13.5" customHeight="1">
      <c r="A20" s="377"/>
      <c r="B20" s="376"/>
      <c r="C20" s="376"/>
      <c r="D20" s="376"/>
      <c r="E20" s="376"/>
      <c r="F20" s="386"/>
      <c r="G20" s="27"/>
      <c r="H20" s="27"/>
      <c r="I20" s="21"/>
      <c r="J20" s="23"/>
      <c r="K20" s="23"/>
      <c r="L20" s="23"/>
    </row>
    <row r="21" spans="1:12" customFormat="1" ht="13.5" customHeight="1">
      <c r="A21" s="377">
        <v>5</v>
      </c>
      <c r="B21" s="378">
        <f>VLOOKUP(A21,[1]U16BDL!$B$17:$H$105,2,0)</f>
        <v>3604631</v>
      </c>
      <c r="C21" s="378" t="str">
        <f>VLOOKUP(A21,[1]U16BDL!$B$17:$H$105,3,0)</f>
        <v>遠藤　駿介</v>
      </c>
      <c r="D21" s="378" t="s">
        <v>151</v>
      </c>
      <c r="E21" s="378" t="str">
        <f>VLOOKUP(A21,[1]U16BDL!$B$17:$H$105,4,0)</f>
        <v>サンスポーツ</v>
      </c>
      <c r="F21" s="379" t="s">
        <v>11</v>
      </c>
      <c r="G21" s="27"/>
      <c r="H21" s="27"/>
      <c r="I21" s="21"/>
      <c r="J21" s="23"/>
      <c r="K21" s="23"/>
      <c r="L21" s="23"/>
    </row>
    <row r="22" spans="1:12" customFormat="1" ht="13.5" customHeight="1">
      <c r="A22" s="377"/>
      <c r="B22" s="378"/>
      <c r="C22" s="378"/>
      <c r="D22" s="378"/>
      <c r="E22" s="378"/>
      <c r="F22" s="379"/>
      <c r="G22" s="36"/>
      <c r="H22" s="27"/>
      <c r="I22" s="21"/>
      <c r="J22" s="23"/>
      <c r="K22" s="23"/>
      <c r="L22" s="23"/>
    </row>
    <row r="23" spans="1:12" customFormat="1" ht="13.5" customHeight="1">
      <c r="A23" s="377"/>
      <c r="B23" s="376">
        <f>VLOOKUP(A21,[1]U16BDL!$B$17:$H$105,5,0)</f>
        <v>3604766</v>
      </c>
      <c r="C23" s="376" t="str">
        <f>VLOOKUP(A21,[1]U16BDL!$B$17:$H$105,6,0)</f>
        <v>門脇　慶</v>
      </c>
      <c r="D23" s="376" t="s">
        <v>25</v>
      </c>
      <c r="E23" s="376" t="str">
        <f>VLOOKUP(A21,[1]U16BDL!$B$17:$H$105,7,0)</f>
        <v>江戸取中</v>
      </c>
      <c r="F23" s="386" t="s">
        <v>153</v>
      </c>
      <c r="G23" s="28"/>
      <c r="H23" s="27"/>
      <c r="I23" s="21"/>
      <c r="J23" s="23"/>
      <c r="K23" s="23"/>
      <c r="L23" s="23"/>
    </row>
    <row r="24" spans="1:12" customFormat="1" ht="13.5" customHeight="1">
      <c r="A24" s="377"/>
      <c r="B24" s="376"/>
      <c r="C24" s="376"/>
      <c r="D24" s="376"/>
      <c r="E24" s="376"/>
      <c r="F24" s="386"/>
      <c r="G24" s="29"/>
      <c r="H24" s="136" t="s">
        <v>876</v>
      </c>
      <c r="I24" s="370" t="s">
        <v>658</v>
      </c>
      <c r="J24" s="23"/>
      <c r="K24" s="23"/>
      <c r="L24" s="23"/>
    </row>
    <row r="25" spans="1:12" customFormat="1" ht="13.5" customHeight="1">
      <c r="A25" s="377">
        <v>6</v>
      </c>
      <c r="B25" s="378">
        <f>VLOOKUP(A25,[1]U16BDL!$B$17:$H$105,2,0)</f>
        <v>3604869</v>
      </c>
      <c r="C25" s="378" t="str">
        <f>VLOOKUP(A25,[1]U16BDL!$B$17:$H$105,3,0)</f>
        <v>小澤　和弥</v>
      </c>
      <c r="D25" s="378" t="s">
        <v>77</v>
      </c>
      <c r="E25" s="378" t="str">
        <f>VLOOKUP(A25,[1]U16BDL!$B$17:$H$105,4,0)</f>
        <v>茨城中</v>
      </c>
      <c r="F25" s="379" t="s">
        <v>6</v>
      </c>
      <c r="G25" s="29"/>
      <c r="H25" s="340">
        <v>64</v>
      </c>
      <c r="I25" s="370"/>
      <c r="J25" s="23"/>
      <c r="K25" s="23"/>
      <c r="L25" s="23"/>
    </row>
    <row r="26" spans="1:12" customFormat="1" ht="13.5" customHeight="1">
      <c r="A26" s="377"/>
      <c r="B26" s="378"/>
      <c r="C26" s="378"/>
      <c r="D26" s="378"/>
      <c r="E26" s="378"/>
      <c r="F26" s="379"/>
      <c r="G26" s="31"/>
      <c r="H26" s="32"/>
      <c r="I26" s="21"/>
      <c r="J26" s="23"/>
      <c r="K26" s="23"/>
      <c r="L26" s="23"/>
    </row>
    <row r="27" spans="1:12" customFormat="1" ht="13.5" customHeight="1">
      <c r="A27" s="377"/>
      <c r="B27" s="376">
        <f>VLOOKUP(A25,[1]U16BDL!$B$17:$H$105,5,0)</f>
        <v>3604998</v>
      </c>
      <c r="C27" s="376" t="str">
        <f>VLOOKUP(A25,[1]U16BDL!$B$17:$H$105,6,0)</f>
        <v>飯村　響</v>
      </c>
      <c r="D27" s="376" t="s">
        <v>5</v>
      </c>
      <c r="E27" s="376" t="str">
        <f>VLOOKUP(A25,[1]U16BDL!$B$17:$H$105,7,0)</f>
        <v>茨城中</v>
      </c>
      <c r="F27" s="386" t="s">
        <v>153</v>
      </c>
      <c r="G27" s="27"/>
      <c r="H27" s="32"/>
      <c r="I27" s="21"/>
      <c r="J27" s="23"/>
      <c r="K27" s="23"/>
      <c r="L27" s="23"/>
    </row>
    <row r="28" spans="1:12" customFormat="1" ht="13.5" customHeight="1">
      <c r="A28" s="377"/>
      <c r="B28" s="376"/>
      <c r="C28" s="376"/>
      <c r="D28" s="376"/>
      <c r="E28" s="376"/>
      <c r="F28" s="386"/>
      <c r="G28" s="27"/>
      <c r="H28" s="32"/>
      <c r="I28" s="21"/>
      <c r="J28" s="86"/>
      <c r="K28" s="86"/>
      <c r="L28" s="86"/>
    </row>
    <row r="29" spans="1:12" customFormat="1" ht="13.5" customHeight="1">
      <c r="A29" s="377">
        <v>7</v>
      </c>
      <c r="B29" s="392">
        <f>VLOOKUP(A29,[1]U16BDL!$B$17:$H$105,2,0)</f>
        <v>3604880</v>
      </c>
      <c r="C29" s="392" t="str">
        <f>VLOOKUP(A29,[1]U16BDL!$B$17:$H$105,3,0)</f>
        <v>鈴木　草汰</v>
      </c>
      <c r="D29" s="392" t="s">
        <v>12</v>
      </c>
      <c r="E29" s="392" t="str">
        <f>VLOOKUP(A29,[1]U16BDL!$B$17:$H$105,4,0)</f>
        <v>茗溪中</v>
      </c>
      <c r="F29" s="393" t="s">
        <v>11</v>
      </c>
      <c r="G29" s="27"/>
      <c r="H29" s="32"/>
      <c r="I29" s="21"/>
      <c r="J29" s="23"/>
      <c r="K29" s="23"/>
      <c r="L29" s="23"/>
    </row>
    <row r="30" spans="1:12" customFormat="1" ht="13.5" customHeight="1">
      <c r="A30" s="377"/>
      <c r="B30" s="392"/>
      <c r="C30" s="392"/>
      <c r="D30" s="392"/>
      <c r="E30" s="392"/>
      <c r="F30" s="393"/>
      <c r="G30" s="36"/>
      <c r="H30" s="32"/>
      <c r="I30" s="21"/>
      <c r="J30" s="23"/>
      <c r="K30" s="23"/>
      <c r="L30" s="23"/>
    </row>
    <row r="31" spans="1:12" customFormat="1" ht="13.5" customHeight="1">
      <c r="A31" s="377"/>
      <c r="B31" s="390">
        <f>VLOOKUP(A29,[1]U16BDL!$B$17:$H$105,5,0)</f>
        <v>3604993</v>
      </c>
      <c r="C31" s="390" t="str">
        <f>VLOOKUP(A29,[1]U16BDL!$B$17:$H$105,6,0)</f>
        <v>鈴木　朝陽</v>
      </c>
      <c r="D31" s="390" t="s">
        <v>5</v>
      </c>
      <c r="E31" s="390" t="str">
        <f>VLOOKUP(A29,[1]U16BDL!$B$17:$H$105,7,0)</f>
        <v>茗溪中</v>
      </c>
      <c r="F31" s="391" t="s">
        <v>6</v>
      </c>
      <c r="G31" s="28"/>
      <c r="H31" s="85"/>
      <c r="I31" s="21"/>
      <c r="J31" s="23"/>
      <c r="K31" s="23"/>
      <c r="L31" s="23"/>
    </row>
    <row r="32" spans="1:12" customFormat="1" ht="13.5" customHeight="1">
      <c r="A32" s="377"/>
      <c r="B32" s="390"/>
      <c r="C32" s="390"/>
      <c r="D32" s="390"/>
      <c r="E32" s="390"/>
      <c r="F32" s="391"/>
      <c r="G32" s="29"/>
      <c r="H32" s="136" t="s">
        <v>877</v>
      </c>
      <c r="I32" s="370" t="s">
        <v>41</v>
      </c>
      <c r="J32" s="23"/>
      <c r="K32" s="23"/>
      <c r="L32" s="23"/>
    </row>
    <row r="33" spans="1:12" customFormat="1" ht="13.5" customHeight="1">
      <c r="A33" s="377">
        <v>8</v>
      </c>
      <c r="B33" s="378">
        <f>VLOOKUP(A33,[1]U16BDL!$B$17:$H$105,2,0)</f>
        <v>3604877</v>
      </c>
      <c r="C33" s="378" t="str">
        <f>VLOOKUP(A33,[1]U16BDL!$B$17:$H$105,3,0)</f>
        <v>熊谷　洸紀</v>
      </c>
      <c r="D33" s="378" t="s">
        <v>154</v>
      </c>
      <c r="E33" s="378" t="str">
        <f>VLOOKUP(A33,[1]U16BDL!$B$17:$H$105,4,0)</f>
        <v>茨城中</v>
      </c>
      <c r="F33" s="379" t="s">
        <v>81</v>
      </c>
      <c r="G33" s="29"/>
      <c r="H33" s="329">
        <v>61</v>
      </c>
      <c r="I33" s="370"/>
      <c r="J33" s="23"/>
      <c r="K33" s="23"/>
      <c r="L33" s="23"/>
    </row>
    <row r="34" spans="1:12" customFormat="1" ht="13.5" customHeight="1">
      <c r="A34" s="377"/>
      <c r="B34" s="378"/>
      <c r="C34" s="378"/>
      <c r="D34" s="378"/>
      <c r="E34" s="378"/>
      <c r="F34" s="379"/>
      <c r="G34" s="31"/>
      <c r="H34" s="27"/>
      <c r="I34" s="23"/>
      <c r="J34" s="23"/>
      <c r="K34" s="23"/>
      <c r="L34" s="23"/>
    </row>
    <row r="35" spans="1:12" customFormat="1" ht="13.5" customHeight="1">
      <c r="A35" s="377"/>
      <c r="B35" s="376">
        <f>VLOOKUP(A33,[1]U16BDL!$B$17:$H$105,5,0)</f>
        <v>3604938</v>
      </c>
      <c r="C35" s="376" t="str">
        <f>VLOOKUP(A33,[1]U16BDL!$B$17:$H$105,6,0)</f>
        <v>小幡　利空</v>
      </c>
      <c r="D35" s="376" t="s">
        <v>155</v>
      </c>
      <c r="E35" s="376" t="str">
        <f>VLOOKUP(A33,[1]U16BDL!$B$17:$H$105,7,0)</f>
        <v>茨城中</v>
      </c>
      <c r="F35" s="386" t="s">
        <v>153</v>
      </c>
      <c r="G35" s="27"/>
      <c r="H35" s="27"/>
      <c r="I35" s="23"/>
      <c r="J35" s="23"/>
      <c r="K35" s="23"/>
      <c r="L35" s="23"/>
    </row>
    <row r="36" spans="1:12" customFormat="1" ht="13.5" customHeight="1">
      <c r="A36" s="377"/>
      <c r="B36" s="376"/>
      <c r="C36" s="376"/>
      <c r="D36" s="376"/>
      <c r="E36" s="376"/>
      <c r="F36" s="386"/>
      <c r="G36" s="27"/>
      <c r="H36" s="27"/>
      <c r="I36" s="23"/>
      <c r="J36" s="23"/>
      <c r="K36" s="23"/>
      <c r="L36" s="23"/>
    </row>
  </sheetData>
  <mergeCells count="107">
    <mergeCell ref="J9:J10"/>
    <mergeCell ref="K9:K10"/>
    <mergeCell ref="L9:L10"/>
    <mergeCell ref="J5:J6"/>
    <mergeCell ref="K5:K6"/>
    <mergeCell ref="L5:L6"/>
    <mergeCell ref="B7:B8"/>
    <mergeCell ref="C7:C8"/>
    <mergeCell ref="D7:D8"/>
    <mergeCell ref="E7:E8"/>
    <mergeCell ref="F7:F8"/>
    <mergeCell ref="J7:J8"/>
    <mergeCell ref="K7:K8"/>
    <mergeCell ref="B5:B6"/>
    <mergeCell ref="C5:C6"/>
    <mergeCell ref="D5:D6"/>
    <mergeCell ref="E5:E6"/>
    <mergeCell ref="F5:F6"/>
    <mergeCell ref="L7:L8"/>
    <mergeCell ref="A5:A8"/>
    <mergeCell ref="L13:L14"/>
    <mergeCell ref="B15:B16"/>
    <mergeCell ref="C15:C16"/>
    <mergeCell ref="D15:D16"/>
    <mergeCell ref="E15:E16"/>
    <mergeCell ref="F15:F16"/>
    <mergeCell ref="K11:K12"/>
    <mergeCell ref="L11:L12"/>
    <mergeCell ref="A13:A16"/>
    <mergeCell ref="B13:B14"/>
    <mergeCell ref="C13:C14"/>
    <mergeCell ref="D13:D14"/>
    <mergeCell ref="E13:E14"/>
    <mergeCell ref="F13:F14"/>
    <mergeCell ref="J13:J14"/>
    <mergeCell ref="K13:K14"/>
    <mergeCell ref="B11:B12"/>
    <mergeCell ref="C11:C12"/>
    <mergeCell ref="D11:D12"/>
    <mergeCell ref="E11:E12"/>
    <mergeCell ref="F11:F12"/>
    <mergeCell ref="J11:J12"/>
    <mergeCell ref="A9:A12"/>
    <mergeCell ref="A17:A20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A21:A24"/>
    <mergeCell ref="B21:B22"/>
    <mergeCell ref="C21:C22"/>
    <mergeCell ref="D21:D22"/>
    <mergeCell ref="E21:E22"/>
    <mergeCell ref="F21:F22"/>
    <mergeCell ref="B23:B24"/>
    <mergeCell ref="C23:C24"/>
    <mergeCell ref="D23:D24"/>
    <mergeCell ref="A33:A36"/>
    <mergeCell ref="B33:B34"/>
    <mergeCell ref="C33:C34"/>
    <mergeCell ref="D33:D34"/>
    <mergeCell ref="E33:E34"/>
    <mergeCell ref="F33:F34"/>
    <mergeCell ref="D27:D28"/>
    <mergeCell ref="E27:E28"/>
    <mergeCell ref="F27:F28"/>
    <mergeCell ref="A29:A32"/>
    <mergeCell ref="B29:B30"/>
    <mergeCell ref="C29:C30"/>
    <mergeCell ref="D29:D30"/>
    <mergeCell ref="E29:E30"/>
    <mergeCell ref="F29:F30"/>
    <mergeCell ref="B31:B32"/>
    <mergeCell ref="A25:A28"/>
    <mergeCell ref="B25:B26"/>
    <mergeCell ref="C25:C26"/>
    <mergeCell ref="D25:D26"/>
    <mergeCell ref="E25:E26"/>
    <mergeCell ref="F25:F26"/>
    <mergeCell ref="B27:B28"/>
    <mergeCell ref="C27:C28"/>
    <mergeCell ref="B35:B36"/>
    <mergeCell ref="C35:C36"/>
    <mergeCell ref="D35:D36"/>
    <mergeCell ref="E35:E36"/>
    <mergeCell ref="F35:F36"/>
    <mergeCell ref="I8:I9"/>
    <mergeCell ref="I16:I17"/>
    <mergeCell ref="I24:I25"/>
    <mergeCell ref="I32:I33"/>
    <mergeCell ref="C31:C32"/>
    <mergeCell ref="D31:D32"/>
    <mergeCell ref="E31:E32"/>
    <mergeCell ref="F31:F32"/>
    <mergeCell ref="E23:E24"/>
    <mergeCell ref="F23:F24"/>
    <mergeCell ref="F19:F20"/>
    <mergeCell ref="B9:B10"/>
    <mergeCell ref="C9:C10"/>
    <mergeCell ref="D9:D10"/>
    <mergeCell ref="E9:E10"/>
    <mergeCell ref="F9:F10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32"/>
  <sheetViews>
    <sheetView view="pageBreakPreview" topLeftCell="A31" zoomScaleNormal="100" zoomScaleSheetLayoutView="100" workbookViewId="0">
      <selection activeCell="C57" sqref="C57:C58"/>
    </sheetView>
  </sheetViews>
  <sheetFormatPr defaultRowHeight="13.5"/>
  <cols>
    <col min="1" max="1" width="5" style="4" bestFit="1" customWidth="1"/>
    <col min="2" max="2" width="11.875" style="6" bestFit="1" customWidth="1"/>
    <col min="3" max="3" width="13.25" style="4" bestFit="1" customWidth="1"/>
    <col min="4" max="4" width="2.625" style="4" bestFit="1" customWidth="1"/>
    <col min="5" max="5" width="20.25" style="4" bestFit="1" customWidth="1"/>
    <col min="6" max="6" width="2.625" style="4" bestFit="1" customWidth="1"/>
    <col min="7" max="7" width="8.5" style="26" customWidth="1"/>
    <col min="8" max="11" width="10.75" style="26" bestFit="1" customWidth="1"/>
    <col min="12" max="13" width="5" customWidth="1"/>
    <col min="248" max="249" width="4.5" customWidth="1"/>
    <col min="251" max="251" width="18.75" customWidth="1"/>
    <col min="252" max="252" width="2" customWidth="1"/>
    <col min="253" max="253" width="15.625" customWidth="1"/>
    <col min="254" max="254" width="2.125" customWidth="1"/>
    <col min="255" max="259" width="8.5" customWidth="1"/>
    <col min="260" max="265" width="5" customWidth="1"/>
    <col min="504" max="505" width="4.5" customWidth="1"/>
    <col min="507" max="507" width="18.75" customWidth="1"/>
    <col min="508" max="508" width="2" customWidth="1"/>
    <col min="509" max="509" width="15.625" customWidth="1"/>
    <col min="510" max="510" width="2.125" customWidth="1"/>
    <col min="511" max="515" width="8.5" customWidth="1"/>
    <col min="516" max="521" width="5" customWidth="1"/>
    <col min="760" max="761" width="4.5" customWidth="1"/>
    <col min="763" max="763" width="18.75" customWidth="1"/>
    <col min="764" max="764" width="2" customWidth="1"/>
    <col min="765" max="765" width="15.625" customWidth="1"/>
    <col min="766" max="766" width="2.125" customWidth="1"/>
    <col min="767" max="771" width="8.5" customWidth="1"/>
    <col min="772" max="777" width="5" customWidth="1"/>
    <col min="1016" max="1017" width="4.5" customWidth="1"/>
    <col min="1019" max="1019" width="18.75" customWidth="1"/>
    <col min="1020" max="1020" width="2" customWidth="1"/>
    <col min="1021" max="1021" width="15.625" customWidth="1"/>
    <col min="1022" max="1022" width="2.125" customWidth="1"/>
    <col min="1023" max="1027" width="8.5" customWidth="1"/>
    <col min="1028" max="1033" width="5" customWidth="1"/>
    <col min="1272" max="1273" width="4.5" customWidth="1"/>
    <col min="1275" max="1275" width="18.75" customWidth="1"/>
    <col min="1276" max="1276" width="2" customWidth="1"/>
    <col min="1277" max="1277" width="15.625" customWidth="1"/>
    <col min="1278" max="1278" width="2.125" customWidth="1"/>
    <col min="1279" max="1283" width="8.5" customWidth="1"/>
    <col min="1284" max="1289" width="5" customWidth="1"/>
    <col min="1528" max="1529" width="4.5" customWidth="1"/>
    <col min="1531" max="1531" width="18.75" customWidth="1"/>
    <col min="1532" max="1532" width="2" customWidth="1"/>
    <col min="1533" max="1533" width="15.625" customWidth="1"/>
    <col min="1534" max="1534" width="2.125" customWidth="1"/>
    <col min="1535" max="1539" width="8.5" customWidth="1"/>
    <col min="1540" max="1545" width="5" customWidth="1"/>
    <col min="1784" max="1785" width="4.5" customWidth="1"/>
    <col min="1787" max="1787" width="18.75" customWidth="1"/>
    <col min="1788" max="1788" width="2" customWidth="1"/>
    <col min="1789" max="1789" width="15.625" customWidth="1"/>
    <col min="1790" max="1790" width="2.125" customWidth="1"/>
    <col min="1791" max="1795" width="8.5" customWidth="1"/>
    <col min="1796" max="1801" width="5" customWidth="1"/>
    <col min="2040" max="2041" width="4.5" customWidth="1"/>
    <col min="2043" max="2043" width="18.75" customWidth="1"/>
    <col min="2044" max="2044" width="2" customWidth="1"/>
    <col min="2045" max="2045" width="15.625" customWidth="1"/>
    <col min="2046" max="2046" width="2.125" customWidth="1"/>
    <col min="2047" max="2051" width="8.5" customWidth="1"/>
    <col min="2052" max="2057" width="5" customWidth="1"/>
    <col min="2296" max="2297" width="4.5" customWidth="1"/>
    <col min="2299" max="2299" width="18.75" customWidth="1"/>
    <col min="2300" max="2300" width="2" customWidth="1"/>
    <col min="2301" max="2301" width="15.625" customWidth="1"/>
    <col min="2302" max="2302" width="2.125" customWidth="1"/>
    <col min="2303" max="2307" width="8.5" customWidth="1"/>
    <col min="2308" max="2313" width="5" customWidth="1"/>
    <col min="2552" max="2553" width="4.5" customWidth="1"/>
    <col min="2555" max="2555" width="18.75" customWidth="1"/>
    <col min="2556" max="2556" width="2" customWidth="1"/>
    <col min="2557" max="2557" width="15.625" customWidth="1"/>
    <col min="2558" max="2558" width="2.125" customWidth="1"/>
    <col min="2559" max="2563" width="8.5" customWidth="1"/>
    <col min="2564" max="2569" width="5" customWidth="1"/>
    <col min="2808" max="2809" width="4.5" customWidth="1"/>
    <col min="2811" max="2811" width="18.75" customWidth="1"/>
    <col min="2812" max="2812" width="2" customWidth="1"/>
    <col min="2813" max="2813" width="15.625" customWidth="1"/>
    <col min="2814" max="2814" width="2.125" customWidth="1"/>
    <col min="2815" max="2819" width="8.5" customWidth="1"/>
    <col min="2820" max="2825" width="5" customWidth="1"/>
    <col min="3064" max="3065" width="4.5" customWidth="1"/>
    <col min="3067" max="3067" width="18.75" customWidth="1"/>
    <col min="3068" max="3068" width="2" customWidth="1"/>
    <col min="3069" max="3069" width="15.625" customWidth="1"/>
    <col min="3070" max="3070" width="2.125" customWidth="1"/>
    <col min="3071" max="3075" width="8.5" customWidth="1"/>
    <col min="3076" max="3081" width="5" customWidth="1"/>
    <col min="3320" max="3321" width="4.5" customWidth="1"/>
    <col min="3323" max="3323" width="18.75" customWidth="1"/>
    <col min="3324" max="3324" width="2" customWidth="1"/>
    <col min="3325" max="3325" width="15.625" customWidth="1"/>
    <col min="3326" max="3326" width="2.125" customWidth="1"/>
    <col min="3327" max="3331" width="8.5" customWidth="1"/>
    <col min="3332" max="3337" width="5" customWidth="1"/>
    <col min="3576" max="3577" width="4.5" customWidth="1"/>
    <col min="3579" max="3579" width="18.75" customWidth="1"/>
    <col min="3580" max="3580" width="2" customWidth="1"/>
    <col min="3581" max="3581" width="15.625" customWidth="1"/>
    <col min="3582" max="3582" width="2.125" customWidth="1"/>
    <col min="3583" max="3587" width="8.5" customWidth="1"/>
    <col min="3588" max="3593" width="5" customWidth="1"/>
    <col min="3832" max="3833" width="4.5" customWidth="1"/>
    <col min="3835" max="3835" width="18.75" customWidth="1"/>
    <col min="3836" max="3836" width="2" customWidth="1"/>
    <col min="3837" max="3837" width="15.625" customWidth="1"/>
    <col min="3838" max="3838" width="2.125" customWidth="1"/>
    <col min="3839" max="3843" width="8.5" customWidth="1"/>
    <col min="3844" max="3849" width="5" customWidth="1"/>
    <col min="4088" max="4089" width="4.5" customWidth="1"/>
    <col min="4091" max="4091" width="18.75" customWidth="1"/>
    <col min="4092" max="4092" width="2" customWidth="1"/>
    <col min="4093" max="4093" width="15.625" customWidth="1"/>
    <col min="4094" max="4094" width="2.125" customWidth="1"/>
    <col min="4095" max="4099" width="8.5" customWidth="1"/>
    <col min="4100" max="4105" width="5" customWidth="1"/>
    <col min="4344" max="4345" width="4.5" customWidth="1"/>
    <col min="4347" max="4347" width="18.75" customWidth="1"/>
    <col min="4348" max="4348" width="2" customWidth="1"/>
    <col min="4349" max="4349" width="15.625" customWidth="1"/>
    <col min="4350" max="4350" width="2.125" customWidth="1"/>
    <col min="4351" max="4355" width="8.5" customWidth="1"/>
    <col min="4356" max="4361" width="5" customWidth="1"/>
    <col min="4600" max="4601" width="4.5" customWidth="1"/>
    <col min="4603" max="4603" width="18.75" customWidth="1"/>
    <col min="4604" max="4604" width="2" customWidth="1"/>
    <col min="4605" max="4605" width="15.625" customWidth="1"/>
    <col min="4606" max="4606" width="2.125" customWidth="1"/>
    <col min="4607" max="4611" width="8.5" customWidth="1"/>
    <col min="4612" max="4617" width="5" customWidth="1"/>
    <col min="4856" max="4857" width="4.5" customWidth="1"/>
    <col min="4859" max="4859" width="18.75" customWidth="1"/>
    <col min="4860" max="4860" width="2" customWidth="1"/>
    <col min="4861" max="4861" width="15.625" customWidth="1"/>
    <col min="4862" max="4862" width="2.125" customWidth="1"/>
    <col min="4863" max="4867" width="8.5" customWidth="1"/>
    <col min="4868" max="4873" width="5" customWidth="1"/>
    <col min="5112" max="5113" width="4.5" customWidth="1"/>
    <col min="5115" max="5115" width="18.75" customWidth="1"/>
    <col min="5116" max="5116" width="2" customWidth="1"/>
    <col min="5117" max="5117" width="15.625" customWidth="1"/>
    <col min="5118" max="5118" width="2.125" customWidth="1"/>
    <col min="5119" max="5123" width="8.5" customWidth="1"/>
    <col min="5124" max="5129" width="5" customWidth="1"/>
    <col min="5368" max="5369" width="4.5" customWidth="1"/>
    <col min="5371" max="5371" width="18.75" customWidth="1"/>
    <col min="5372" max="5372" width="2" customWidth="1"/>
    <col min="5373" max="5373" width="15.625" customWidth="1"/>
    <col min="5374" max="5374" width="2.125" customWidth="1"/>
    <col min="5375" max="5379" width="8.5" customWidth="1"/>
    <col min="5380" max="5385" width="5" customWidth="1"/>
    <col min="5624" max="5625" width="4.5" customWidth="1"/>
    <col min="5627" max="5627" width="18.75" customWidth="1"/>
    <col min="5628" max="5628" width="2" customWidth="1"/>
    <col min="5629" max="5629" width="15.625" customWidth="1"/>
    <col min="5630" max="5630" width="2.125" customWidth="1"/>
    <col min="5631" max="5635" width="8.5" customWidth="1"/>
    <col min="5636" max="5641" width="5" customWidth="1"/>
    <col min="5880" max="5881" width="4.5" customWidth="1"/>
    <col min="5883" max="5883" width="18.75" customWidth="1"/>
    <col min="5884" max="5884" width="2" customWidth="1"/>
    <col min="5885" max="5885" width="15.625" customWidth="1"/>
    <col min="5886" max="5886" width="2.125" customWidth="1"/>
    <col min="5887" max="5891" width="8.5" customWidth="1"/>
    <col min="5892" max="5897" width="5" customWidth="1"/>
    <col min="6136" max="6137" width="4.5" customWidth="1"/>
    <col min="6139" max="6139" width="18.75" customWidth="1"/>
    <col min="6140" max="6140" width="2" customWidth="1"/>
    <col min="6141" max="6141" width="15.625" customWidth="1"/>
    <col min="6142" max="6142" width="2.125" customWidth="1"/>
    <col min="6143" max="6147" width="8.5" customWidth="1"/>
    <col min="6148" max="6153" width="5" customWidth="1"/>
    <col min="6392" max="6393" width="4.5" customWidth="1"/>
    <col min="6395" max="6395" width="18.75" customWidth="1"/>
    <col min="6396" max="6396" width="2" customWidth="1"/>
    <col min="6397" max="6397" width="15.625" customWidth="1"/>
    <col min="6398" max="6398" width="2.125" customWidth="1"/>
    <col min="6399" max="6403" width="8.5" customWidth="1"/>
    <col min="6404" max="6409" width="5" customWidth="1"/>
    <col min="6648" max="6649" width="4.5" customWidth="1"/>
    <col min="6651" max="6651" width="18.75" customWidth="1"/>
    <col min="6652" max="6652" width="2" customWidth="1"/>
    <col min="6653" max="6653" width="15.625" customWidth="1"/>
    <col min="6654" max="6654" width="2.125" customWidth="1"/>
    <col min="6655" max="6659" width="8.5" customWidth="1"/>
    <col min="6660" max="6665" width="5" customWidth="1"/>
    <col min="6904" max="6905" width="4.5" customWidth="1"/>
    <col min="6907" max="6907" width="18.75" customWidth="1"/>
    <col min="6908" max="6908" width="2" customWidth="1"/>
    <col min="6909" max="6909" width="15.625" customWidth="1"/>
    <col min="6910" max="6910" width="2.125" customWidth="1"/>
    <col min="6911" max="6915" width="8.5" customWidth="1"/>
    <col min="6916" max="6921" width="5" customWidth="1"/>
    <col min="7160" max="7161" width="4.5" customWidth="1"/>
    <col min="7163" max="7163" width="18.75" customWidth="1"/>
    <col min="7164" max="7164" width="2" customWidth="1"/>
    <col min="7165" max="7165" width="15.625" customWidth="1"/>
    <col min="7166" max="7166" width="2.125" customWidth="1"/>
    <col min="7167" max="7171" width="8.5" customWidth="1"/>
    <col min="7172" max="7177" width="5" customWidth="1"/>
    <col min="7416" max="7417" width="4.5" customWidth="1"/>
    <col min="7419" max="7419" width="18.75" customWidth="1"/>
    <col min="7420" max="7420" width="2" customWidth="1"/>
    <col min="7421" max="7421" width="15.625" customWidth="1"/>
    <col min="7422" max="7422" width="2.125" customWidth="1"/>
    <col min="7423" max="7427" width="8.5" customWidth="1"/>
    <col min="7428" max="7433" width="5" customWidth="1"/>
    <col min="7672" max="7673" width="4.5" customWidth="1"/>
    <col min="7675" max="7675" width="18.75" customWidth="1"/>
    <col min="7676" max="7676" width="2" customWidth="1"/>
    <col min="7677" max="7677" width="15.625" customWidth="1"/>
    <col min="7678" max="7678" width="2.125" customWidth="1"/>
    <col min="7679" max="7683" width="8.5" customWidth="1"/>
    <col min="7684" max="7689" width="5" customWidth="1"/>
    <col min="7928" max="7929" width="4.5" customWidth="1"/>
    <col min="7931" max="7931" width="18.75" customWidth="1"/>
    <col min="7932" max="7932" width="2" customWidth="1"/>
    <col min="7933" max="7933" width="15.625" customWidth="1"/>
    <col min="7934" max="7934" width="2.125" customWidth="1"/>
    <col min="7935" max="7939" width="8.5" customWidth="1"/>
    <col min="7940" max="7945" width="5" customWidth="1"/>
    <col min="8184" max="8185" width="4.5" customWidth="1"/>
    <col min="8187" max="8187" width="18.75" customWidth="1"/>
    <col min="8188" max="8188" width="2" customWidth="1"/>
    <col min="8189" max="8189" width="15.625" customWidth="1"/>
    <col min="8190" max="8190" width="2.125" customWidth="1"/>
    <col min="8191" max="8195" width="8.5" customWidth="1"/>
    <col min="8196" max="8201" width="5" customWidth="1"/>
    <col min="8440" max="8441" width="4.5" customWidth="1"/>
    <col min="8443" max="8443" width="18.75" customWidth="1"/>
    <col min="8444" max="8444" width="2" customWidth="1"/>
    <col min="8445" max="8445" width="15.625" customWidth="1"/>
    <col min="8446" max="8446" width="2.125" customWidth="1"/>
    <col min="8447" max="8451" width="8.5" customWidth="1"/>
    <col min="8452" max="8457" width="5" customWidth="1"/>
    <col min="8696" max="8697" width="4.5" customWidth="1"/>
    <col min="8699" max="8699" width="18.75" customWidth="1"/>
    <col min="8700" max="8700" width="2" customWidth="1"/>
    <col min="8701" max="8701" width="15.625" customWidth="1"/>
    <col min="8702" max="8702" width="2.125" customWidth="1"/>
    <col min="8703" max="8707" width="8.5" customWidth="1"/>
    <col min="8708" max="8713" width="5" customWidth="1"/>
    <col min="8952" max="8953" width="4.5" customWidth="1"/>
    <col min="8955" max="8955" width="18.75" customWidth="1"/>
    <col min="8956" max="8956" width="2" customWidth="1"/>
    <col min="8957" max="8957" width="15.625" customWidth="1"/>
    <col min="8958" max="8958" width="2.125" customWidth="1"/>
    <col min="8959" max="8963" width="8.5" customWidth="1"/>
    <col min="8964" max="8969" width="5" customWidth="1"/>
    <col min="9208" max="9209" width="4.5" customWidth="1"/>
    <col min="9211" max="9211" width="18.75" customWidth="1"/>
    <col min="9212" max="9212" width="2" customWidth="1"/>
    <col min="9213" max="9213" width="15.625" customWidth="1"/>
    <col min="9214" max="9214" width="2.125" customWidth="1"/>
    <col min="9215" max="9219" width="8.5" customWidth="1"/>
    <col min="9220" max="9225" width="5" customWidth="1"/>
    <col min="9464" max="9465" width="4.5" customWidth="1"/>
    <col min="9467" max="9467" width="18.75" customWidth="1"/>
    <col min="9468" max="9468" width="2" customWidth="1"/>
    <col min="9469" max="9469" width="15.625" customWidth="1"/>
    <col min="9470" max="9470" width="2.125" customWidth="1"/>
    <col min="9471" max="9475" width="8.5" customWidth="1"/>
    <col min="9476" max="9481" width="5" customWidth="1"/>
    <col min="9720" max="9721" width="4.5" customWidth="1"/>
    <col min="9723" max="9723" width="18.75" customWidth="1"/>
    <col min="9724" max="9724" width="2" customWidth="1"/>
    <col min="9725" max="9725" width="15.625" customWidth="1"/>
    <col min="9726" max="9726" width="2.125" customWidth="1"/>
    <col min="9727" max="9731" width="8.5" customWidth="1"/>
    <col min="9732" max="9737" width="5" customWidth="1"/>
    <col min="9976" max="9977" width="4.5" customWidth="1"/>
    <col min="9979" max="9979" width="18.75" customWidth="1"/>
    <col min="9980" max="9980" width="2" customWidth="1"/>
    <col min="9981" max="9981" width="15.625" customWidth="1"/>
    <col min="9982" max="9982" width="2.125" customWidth="1"/>
    <col min="9983" max="9987" width="8.5" customWidth="1"/>
    <col min="9988" max="9993" width="5" customWidth="1"/>
    <col min="10232" max="10233" width="4.5" customWidth="1"/>
    <col min="10235" max="10235" width="18.75" customWidth="1"/>
    <col min="10236" max="10236" width="2" customWidth="1"/>
    <col min="10237" max="10237" width="15.625" customWidth="1"/>
    <col min="10238" max="10238" width="2.125" customWidth="1"/>
    <col min="10239" max="10243" width="8.5" customWidth="1"/>
    <col min="10244" max="10249" width="5" customWidth="1"/>
    <col min="10488" max="10489" width="4.5" customWidth="1"/>
    <col min="10491" max="10491" width="18.75" customWidth="1"/>
    <col min="10492" max="10492" width="2" customWidth="1"/>
    <col min="10493" max="10493" width="15.625" customWidth="1"/>
    <col min="10494" max="10494" width="2.125" customWidth="1"/>
    <col min="10495" max="10499" width="8.5" customWidth="1"/>
    <col min="10500" max="10505" width="5" customWidth="1"/>
    <col min="10744" max="10745" width="4.5" customWidth="1"/>
    <col min="10747" max="10747" width="18.75" customWidth="1"/>
    <col min="10748" max="10748" width="2" customWidth="1"/>
    <col min="10749" max="10749" width="15.625" customWidth="1"/>
    <col min="10750" max="10750" width="2.125" customWidth="1"/>
    <col min="10751" max="10755" width="8.5" customWidth="1"/>
    <col min="10756" max="10761" width="5" customWidth="1"/>
    <col min="11000" max="11001" width="4.5" customWidth="1"/>
    <col min="11003" max="11003" width="18.75" customWidth="1"/>
    <col min="11004" max="11004" width="2" customWidth="1"/>
    <col min="11005" max="11005" width="15.625" customWidth="1"/>
    <col min="11006" max="11006" width="2.125" customWidth="1"/>
    <col min="11007" max="11011" width="8.5" customWidth="1"/>
    <col min="11012" max="11017" width="5" customWidth="1"/>
    <col min="11256" max="11257" width="4.5" customWidth="1"/>
    <col min="11259" max="11259" width="18.75" customWidth="1"/>
    <col min="11260" max="11260" width="2" customWidth="1"/>
    <col min="11261" max="11261" width="15.625" customWidth="1"/>
    <col min="11262" max="11262" width="2.125" customWidth="1"/>
    <col min="11263" max="11267" width="8.5" customWidth="1"/>
    <col min="11268" max="11273" width="5" customWidth="1"/>
    <col min="11512" max="11513" width="4.5" customWidth="1"/>
    <col min="11515" max="11515" width="18.75" customWidth="1"/>
    <col min="11516" max="11516" width="2" customWidth="1"/>
    <col min="11517" max="11517" width="15.625" customWidth="1"/>
    <col min="11518" max="11518" width="2.125" customWidth="1"/>
    <col min="11519" max="11523" width="8.5" customWidth="1"/>
    <col min="11524" max="11529" width="5" customWidth="1"/>
    <col min="11768" max="11769" width="4.5" customWidth="1"/>
    <col min="11771" max="11771" width="18.75" customWidth="1"/>
    <col min="11772" max="11772" width="2" customWidth="1"/>
    <col min="11773" max="11773" width="15.625" customWidth="1"/>
    <col min="11774" max="11774" width="2.125" customWidth="1"/>
    <col min="11775" max="11779" width="8.5" customWidth="1"/>
    <col min="11780" max="11785" width="5" customWidth="1"/>
    <col min="12024" max="12025" width="4.5" customWidth="1"/>
    <col min="12027" max="12027" width="18.75" customWidth="1"/>
    <col min="12028" max="12028" width="2" customWidth="1"/>
    <col min="12029" max="12029" width="15.625" customWidth="1"/>
    <col min="12030" max="12030" width="2.125" customWidth="1"/>
    <col min="12031" max="12035" width="8.5" customWidth="1"/>
    <col min="12036" max="12041" width="5" customWidth="1"/>
    <col min="12280" max="12281" width="4.5" customWidth="1"/>
    <col min="12283" max="12283" width="18.75" customWidth="1"/>
    <col min="12284" max="12284" width="2" customWidth="1"/>
    <col min="12285" max="12285" width="15.625" customWidth="1"/>
    <col min="12286" max="12286" width="2.125" customWidth="1"/>
    <col min="12287" max="12291" width="8.5" customWidth="1"/>
    <col min="12292" max="12297" width="5" customWidth="1"/>
    <col min="12536" max="12537" width="4.5" customWidth="1"/>
    <col min="12539" max="12539" width="18.75" customWidth="1"/>
    <col min="12540" max="12540" width="2" customWidth="1"/>
    <col min="12541" max="12541" width="15.625" customWidth="1"/>
    <col min="12542" max="12542" width="2.125" customWidth="1"/>
    <col min="12543" max="12547" width="8.5" customWidth="1"/>
    <col min="12548" max="12553" width="5" customWidth="1"/>
    <col min="12792" max="12793" width="4.5" customWidth="1"/>
    <col min="12795" max="12795" width="18.75" customWidth="1"/>
    <col min="12796" max="12796" width="2" customWidth="1"/>
    <col min="12797" max="12797" width="15.625" customWidth="1"/>
    <col min="12798" max="12798" width="2.125" customWidth="1"/>
    <col min="12799" max="12803" width="8.5" customWidth="1"/>
    <col min="12804" max="12809" width="5" customWidth="1"/>
    <col min="13048" max="13049" width="4.5" customWidth="1"/>
    <col min="13051" max="13051" width="18.75" customWidth="1"/>
    <col min="13052" max="13052" width="2" customWidth="1"/>
    <col min="13053" max="13053" width="15.625" customWidth="1"/>
    <col min="13054" max="13054" width="2.125" customWidth="1"/>
    <col min="13055" max="13059" width="8.5" customWidth="1"/>
    <col min="13060" max="13065" width="5" customWidth="1"/>
    <col min="13304" max="13305" width="4.5" customWidth="1"/>
    <col min="13307" max="13307" width="18.75" customWidth="1"/>
    <col min="13308" max="13308" width="2" customWidth="1"/>
    <col min="13309" max="13309" width="15.625" customWidth="1"/>
    <col min="13310" max="13310" width="2.125" customWidth="1"/>
    <col min="13311" max="13315" width="8.5" customWidth="1"/>
    <col min="13316" max="13321" width="5" customWidth="1"/>
    <col min="13560" max="13561" width="4.5" customWidth="1"/>
    <col min="13563" max="13563" width="18.75" customWidth="1"/>
    <col min="13564" max="13564" width="2" customWidth="1"/>
    <col min="13565" max="13565" width="15.625" customWidth="1"/>
    <col min="13566" max="13566" width="2.125" customWidth="1"/>
    <col min="13567" max="13571" width="8.5" customWidth="1"/>
    <col min="13572" max="13577" width="5" customWidth="1"/>
    <col min="13816" max="13817" width="4.5" customWidth="1"/>
    <col min="13819" max="13819" width="18.75" customWidth="1"/>
    <col min="13820" max="13820" width="2" customWidth="1"/>
    <col min="13821" max="13821" width="15.625" customWidth="1"/>
    <col min="13822" max="13822" width="2.125" customWidth="1"/>
    <col min="13823" max="13827" width="8.5" customWidth="1"/>
    <col min="13828" max="13833" width="5" customWidth="1"/>
    <col min="14072" max="14073" width="4.5" customWidth="1"/>
    <col min="14075" max="14075" width="18.75" customWidth="1"/>
    <col min="14076" max="14076" width="2" customWidth="1"/>
    <col min="14077" max="14077" width="15.625" customWidth="1"/>
    <col min="14078" max="14078" width="2.125" customWidth="1"/>
    <col min="14079" max="14083" width="8.5" customWidth="1"/>
    <col min="14084" max="14089" width="5" customWidth="1"/>
    <col min="14328" max="14329" width="4.5" customWidth="1"/>
    <col min="14331" max="14331" width="18.75" customWidth="1"/>
    <col min="14332" max="14332" width="2" customWidth="1"/>
    <col min="14333" max="14333" width="15.625" customWidth="1"/>
    <col min="14334" max="14334" width="2.125" customWidth="1"/>
    <col min="14335" max="14339" width="8.5" customWidth="1"/>
    <col min="14340" max="14345" width="5" customWidth="1"/>
    <col min="14584" max="14585" width="4.5" customWidth="1"/>
    <col min="14587" max="14587" width="18.75" customWidth="1"/>
    <col min="14588" max="14588" width="2" customWidth="1"/>
    <col min="14589" max="14589" width="15.625" customWidth="1"/>
    <col min="14590" max="14590" width="2.125" customWidth="1"/>
    <col min="14591" max="14595" width="8.5" customWidth="1"/>
    <col min="14596" max="14601" width="5" customWidth="1"/>
    <col min="14840" max="14841" width="4.5" customWidth="1"/>
    <col min="14843" max="14843" width="18.75" customWidth="1"/>
    <col min="14844" max="14844" width="2" customWidth="1"/>
    <col min="14845" max="14845" width="15.625" customWidth="1"/>
    <col min="14846" max="14846" width="2.125" customWidth="1"/>
    <col min="14847" max="14851" width="8.5" customWidth="1"/>
    <col min="14852" max="14857" width="5" customWidth="1"/>
    <col min="15096" max="15097" width="4.5" customWidth="1"/>
    <col min="15099" max="15099" width="18.75" customWidth="1"/>
    <col min="15100" max="15100" width="2" customWidth="1"/>
    <col min="15101" max="15101" width="15.625" customWidth="1"/>
    <col min="15102" max="15102" width="2.125" customWidth="1"/>
    <col min="15103" max="15107" width="8.5" customWidth="1"/>
    <col min="15108" max="15113" width="5" customWidth="1"/>
    <col min="15352" max="15353" width="4.5" customWidth="1"/>
    <col min="15355" max="15355" width="18.75" customWidth="1"/>
    <col min="15356" max="15356" width="2" customWidth="1"/>
    <col min="15357" max="15357" width="15.625" customWidth="1"/>
    <col min="15358" max="15358" width="2.125" customWidth="1"/>
    <col min="15359" max="15363" width="8.5" customWidth="1"/>
    <col min="15364" max="15369" width="5" customWidth="1"/>
    <col min="15608" max="15609" width="4.5" customWidth="1"/>
    <col min="15611" max="15611" width="18.75" customWidth="1"/>
    <col min="15612" max="15612" width="2" customWidth="1"/>
    <col min="15613" max="15613" width="15.625" customWidth="1"/>
    <col min="15614" max="15614" width="2.125" customWidth="1"/>
    <col min="15615" max="15619" width="8.5" customWidth="1"/>
    <col min="15620" max="15625" width="5" customWidth="1"/>
    <col min="15864" max="15865" width="4.5" customWidth="1"/>
    <col min="15867" max="15867" width="18.75" customWidth="1"/>
    <col min="15868" max="15868" width="2" customWidth="1"/>
    <col min="15869" max="15869" width="15.625" customWidth="1"/>
    <col min="15870" max="15870" width="2.125" customWidth="1"/>
    <col min="15871" max="15875" width="8.5" customWidth="1"/>
    <col min="15876" max="15881" width="5" customWidth="1"/>
    <col min="16120" max="16121" width="4.5" customWidth="1"/>
    <col min="16123" max="16123" width="18.75" customWidth="1"/>
    <col min="16124" max="16124" width="2" customWidth="1"/>
    <col min="16125" max="16125" width="15.625" customWidth="1"/>
    <col min="16126" max="16126" width="2.125" customWidth="1"/>
    <col min="16127" max="16131" width="8.5" customWidth="1"/>
    <col min="16132" max="16137" width="5" customWidth="1"/>
  </cols>
  <sheetData>
    <row r="1" spans="1:11" ht="17.25">
      <c r="A1" s="186" t="s">
        <v>261</v>
      </c>
      <c r="B1" s="187"/>
      <c r="C1" s="25"/>
      <c r="D1" s="25"/>
      <c r="E1" s="25"/>
      <c r="F1" s="3"/>
    </row>
    <row r="2" spans="1:11" ht="17.25">
      <c r="A2" s="186" t="s">
        <v>46</v>
      </c>
      <c r="B2" s="187"/>
      <c r="C2" s="25"/>
      <c r="D2" s="25"/>
      <c r="E2" s="25"/>
    </row>
    <row r="3" spans="1:11" ht="14.25">
      <c r="A3" s="1"/>
      <c r="B3" s="24"/>
      <c r="C3" s="25"/>
      <c r="D3" s="25"/>
      <c r="E3" s="25"/>
    </row>
    <row r="4" spans="1:11">
      <c r="G4" s="4">
        <v>1</v>
      </c>
      <c r="H4" s="5" t="s">
        <v>156</v>
      </c>
      <c r="I4" s="5" t="s">
        <v>157</v>
      </c>
      <c r="J4" s="153" t="s">
        <v>114</v>
      </c>
      <c r="K4" s="153" t="s">
        <v>4</v>
      </c>
    </row>
    <row r="5" spans="1:11" ht="13.5" customHeight="1">
      <c r="A5" s="377">
        <v>1</v>
      </c>
      <c r="B5" s="378">
        <f>VLOOKUP(A5,[1]U16BDL!$B$2:$H$17,2,0)</f>
        <v>3604172</v>
      </c>
      <c r="C5" s="378" t="str">
        <f>VLOOKUP(A5,[1]U16BDL!$B$2:$H$17,3,0)</f>
        <v xml:space="preserve">飯泉　涼 </v>
      </c>
      <c r="D5" s="378" t="s">
        <v>5</v>
      </c>
      <c r="E5" s="378" t="str">
        <f>VLOOKUP(A5,[1]U16BDL!$B$2:$H$17,4,0)</f>
        <v>ＣＳＪ</v>
      </c>
      <c r="F5" s="379" t="s">
        <v>68</v>
      </c>
      <c r="G5" s="27"/>
      <c r="H5" s="27"/>
    </row>
    <row r="6" spans="1:11" ht="13.5" customHeight="1">
      <c r="A6" s="377"/>
      <c r="B6" s="378"/>
      <c r="C6" s="378"/>
      <c r="D6" s="378"/>
      <c r="E6" s="378"/>
      <c r="F6" s="379"/>
      <c r="G6" s="27"/>
      <c r="H6" s="27"/>
    </row>
    <row r="7" spans="1:11" ht="13.5" customHeight="1">
      <c r="A7" s="377"/>
      <c r="B7" s="374">
        <f>VLOOKUP(A5,[1]U16BDL!$B$2:$H$17,5,0)</f>
        <v>3604297</v>
      </c>
      <c r="C7" s="374" t="str">
        <f>VLOOKUP(A5,[1]U16BDL!$B$2:$H$17,6,0)</f>
        <v>飯田　翔</v>
      </c>
      <c r="D7" s="374" t="s">
        <v>5</v>
      </c>
      <c r="E7" s="374" t="str">
        <f>VLOOKUP(A5,[1]U16BDL!$B$2:$H$17,7,0)</f>
        <v>NＪＴＣ</v>
      </c>
      <c r="F7" s="375" t="s">
        <v>117</v>
      </c>
      <c r="G7" s="87"/>
      <c r="H7" s="27"/>
    </row>
    <row r="8" spans="1:11" ht="13.5" customHeight="1">
      <c r="A8" s="377"/>
      <c r="B8" s="374"/>
      <c r="C8" s="374"/>
      <c r="D8" s="374"/>
      <c r="E8" s="374"/>
      <c r="F8" s="375"/>
      <c r="G8" s="88"/>
      <c r="H8" s="33"/>
    </row>
    <row r="9" spans="1:11" ht="13.5" customHeight="1">
      <c r="A9" s="377">
        <v>2</v>
      </c>
      <c r="B9" s="378">
        <f>VLOOKUP(A9,[1]U16BDL!$B$2:$H$17,2,0)</f>
        <v>3604405</v>
      </c>
      <c r="C9" s="378" t="str">
        <f>VLOOKUP(A9,[1]U16BDL!$B$2:$H$17,3,0)</f>
        <v>大塚　生吹</v>
      </c>
      <c r="D9" s="378" t="s">
        <v>158</v>
      </c>
      <c r="E9" s="378" t="str">
        <f>VLOOKUP(A9,[1]U16BDL!$B$2:$H$17,4,0)</f>
        <v>ＣＳＪ</v>
      </c>
      <c r="F9" s="379" t="s">
        <v>6</v>
      </c>
      <c r="G9" s="29"/>
      <c r="H9" s="28"/>
    </row>
    <row r="10" spans="1:11" ht="13.5" customHeight="1">
      <c r="A10" s="377"/>
      <c r="B10" s="378"/>
      <c r="C10" s="378"/>
      <c r="D10" s="378"/>
      <c r="E10" s="378"/>
      <c r="F10" s="379"/>
      <c r="G10" s="31"/>
      <c r="H10" s="29"/>
    </row>
    <row r="11" spans="1:11" ht="13.5" customHeight="1">
      <c r="A11" s="377"/>
      <c r="B11" s="374">
        <f>VLOOKUP(A9,[1]U16BDL!$B$2:$H$17,5,0)</f>
        <v>3604293</v>
      </c>
      <c r="C11" s="374" t="str">
        <f>VLOOKUP(A9,[1]U16BDL!$B$2:$H$17,6,0)</f>
        <v>神谷　裕太郎</v>
      </c>
      <c r="D11" s="374" t="s">
        <v>159</v>
      </c>
      <c r="E11" s="374" t="str">
        <f>VLOOKUP(A9,[1]U16BDL!$B$2:$H$17,7,0)</f>
        <v>江戸取中</v>
      </c>
      <c r="F11" s="375" t="s">
        <v>68</v>
      </c>
      <c r="G11" s="27"/>
      <c r="H11" s="29"/>
    </row>
    <row r="12" spans="1:11" ht="13.5" customHeight="1">
      <c r="A12" s="377"/>
      <c r="B12" s="374"/>
      <c r="C12" s="374"/>
      <c r="D12" s="374"/>
      <c r="E12" s="374"/>
      <c r="F12" s="375"/>
      <c r="G12" s="27"/>
      <c r="H12" s="29"/>
      <c r="I12" s="33"/>
    </row>
    <row r="13" spans="1:11" ht="13.5" customHeight="1">
      <c r="A13" s="377">
        <v>3</v>
      </c>
      <c r="B13" s="376">
        <v>3604728</v>
      </c>
      <c r="C13" s="376" t="s">
        <v>878</v>
      </c>
      <c r="D13" s="378" t="s">
        <v>158</v>
      </c>
      <c r="E13" s="378" t="s">
        <v>879</v>
      </c>
      <c r="F13" s="379" t="s">
        <v>6</v>
      </c>
      <c r="G13" s="89"/>
      <c r="H13" s="29"/>
      <c r="I13" s="34"/>
    </row>
    <row r="14" spans="1:11" ht="13.5" customHeight="1">
      <c r="A14" s="377"/>
      <c r="B14" s="376"/>
      <c r="C14" s="376"/>
      <c r="D14" s="378"/>
      <c r="E14" s="378"/>
      <c r="F14" s="379"/>
      <c r="G14" s="90"/>
      <c r="H14" s="29"/>
      <c r="I14" s="37"/>
    </row>
    <row r="15" spans="1:11" ht="13.5" customHeight="1">
      <c r="A15" s="377"/>
      <c r="B15" s="376">
        <v>3604793</v>
      </c>
      <c r="C15" s="376" t="s">
        <v>881</v>
      </c>
      <c r="D15" s="374" t="s">
        <v>67</v>
      </c>
      <c r="E15" s="374" t="s">
        <v>880</v>
      </c>
      <c r="F15" s="375" t="s">
        <v>68</v>
      </c>
      <c r="G15" s="28"/>
      <c r="H15" s="38"/>
      <c r="I15" s="37"/>
    </row>
    <row r="16" spans="1:11" ht="13.5" customHeight="1">
      <c r="A16" s="377"/>
      <c r="B16" s="376"/>
      <c r="C16" s="376"/>
      <c r="D16" s="374"/>
      <c r="E16" s="374"/>
      <c r="F16" s="375"/>
      <c r="G16" s="29"/>
      <c r="H16" s="91"/>
      <c r="I16" s="37"/>
    </row>
    <row r="17" spans="1:10" ht="13.5" customHeight="1">
      <c r="A17" s="377">
        <v>4</v>
      </c>
      <c r="B17" s="378">
        <f>VLOOKUP(A17,[1]U16BDL!$B$2:$H$17,2,0)</f>
        <v>3604708</v>
      </c>
      <c r="C17" s="378" t="str">
        <f>VLOOKUP(A17,[1]U16BDL!$B$2:$H$17,3,0)</f>
        <v>永作　蓮</v>
      </c>
      <c r="D17" s="378" t="s">
        <v>158</v>
      </c>
      <c r="E17" s="378" t="str">
        <f>VLOOKUP(A17,[1]U16BDL!$B$2:$H$17,4,0)</f>
        <v>ＣＳＪ</v>
      </c>
      <c r="F17" s="379" t="s">
        <v>68</v>
      </c>
      <c r="G17" s="29"/>
      <c r="H17" s="27"/>
      <c r="I17" s="37"/>
    </row>
    <row r="18" spans="1:10" ht="13.5" customHeight="1">
      <c r="A18" s="377"/>
      <c r="B18" s="378"/>
      <c r="C18" s="378"/>
      <c r="D18" s="378"/>
      <c r="E18" s="378"/>
      <c r="F18" s="379"/>
      <c r="G18" s="31"/>
      <c r="H18" s="27"/>
      <c r="I18" s="37"/>
    </row>
    <row r="19" spans="1:10" ht="13.5" customHeight="1">
      <c r="A19" s="377"/>
      <c r="B19" s="374">
        <f>VLOOKUP(A17,[1]U16BDL!$B$2:$H$17,5,0)</f>
        <v>3604406</v>
      </c>
      <c r="C19" s="374" t="str">
        <f>VLOOKUP(A17,[1]U16BDL!$B$2:$H$17,6,0)</f>
        <v>荒木　龍冴</v>
      </c>
      <c r="D19" s="374" t="s">
        <v>5</v>
      </c>
      <c r="E19" s="374" t="str">
        <f>VLOOKUP(A17,[1]U16BDL!$B$2:$H$17,7,0)</f>
        <v>ＣＳＪ</v>
      </c>
      <c r="F19" s="375" t="s">
        <v>6</v>
      </c>
      <c r="G19" s="27"/>
      <c r="H19" s="27"/>
      <c r="I19" s="37"/>
    </row>
    <row r="20" spans="1:10" ht="13.5" customHeight="1">
      <c r="A20" s="377"/>
      <c r="B20" s="374"/>
      <c r="C20" s="374"/>
      <c r="D20" s="374"/>
      <c r="E20" s="374"/>
      <c r="F20" s="375"/>
      <c r="G20" s="27"/>
      <c r="H20" s="27"/>
      <c r="I20" s="37"/>
      <c r="J20" s="33"/>
    </row>
    <row r="21" spans="1:10" ht="13.5" customHeight="1">
      <c r="A21" s="377">
        <v>5</v>
      </c>
      <c r="B21" s="378">
        <f>VLOOKUP(A21,[1]U16BDL!$B$2:$H$17,2,0)</f>
        <v>3604505</v>
      </c>
      <c r="C21" s="378" t="str">
        <f>VLOOKUP(A21,[1]U16BDL!$B$2:$H$17,3,0)</f>
        <v>遠峯　玄覚</v>
      </c>
      <c r="D21" s="378" t="s">
        <v>5</v>
      </c>
      <c r="E21" s="378" t="str">
        <f>VLOOKUP(A21,[1]U16BDL!$B$2:$H$17,4,0)</f>
        <v>ＫＣＪＴＡ</v>
      </c>
      <c r="F21" s="379" t="s">
        <v>6</v>
      </c>
      <c r="G21" s="27"/>
      <c r="H21" s="27"/>
      <c r="I21" s="37"/>
      <c r="J21" s="34"/>
    </row>
    <row r="22" spans="1:10" ht="13.5" customHeight="1">
      <c r="A22" s="377"/>
      <c r="B22" s="378"/>
      <c r="C22" s="378"/>
      <c r="D22" s="378"/>
      <c r="E22" s="378"/>
      <c r="F22" s="379"/>
      <c r="G22" s="36"/>
      <c r="H22" s="27"/>
      <c r="I22" s="37"/>
      <c r="J22" s="37"/>
    </row>
    <row r="23" spans="1:10" ht="13.5" customHeight="1">
      <c r="A23" s="377"/>
      <c r="B23" s="374">
        <f>VLOOKUP(A21,[1]U16BDL!$B$2:$H$17,5,0)</f>
        <v>3604530</v>
      </c>
      <c r="C23" s="374" t="str">
        <f>VLOOKUP(A21,[1]U16BDL!$B$2:$H$17,6,0)</f>
        <v>菅谷　哲司</v>
      </c>
      <c r="D23" s="374" t="s">
        <v>5</v>
      </c>
      <c r="E23" s="374" t="str">
        <f>VLOOKUP(A21,[1]U16BDL!$B$2:$H$17,7,0)</f>
        <v>大洗ビーチTC</v>
      </c>
      <c r="F23" s="375" t="s">
        <v>160</v>
      </c>
      <c r="G23" s="28"/>
      <c r="H23" s="27"/>
      <c r="I23" s="37"/>
      <c r="J23" s="37"/>
    </row>
    <row r="24" spans="1:10" ht="13.5" customHeight="1">
      <c r="A24" s="377"/>
      <c r="B24" s="374"/>
      <c r="C24" s="374"/>
      <c r="D24" s="374"/>
      <c r="E24" s="374"/>
      <c r="F24" s="375"/>
      <c r="G24" s="29"/>
      <c r="H24" s="41"/>
      <c r="I24" s="37"/>
      <c r="J24" s="37"/>
    </row>
    <row r="25" spans="1:10" ht="13.5" customHeight="1">
      <c r="A25" s="377">
        <v>6</v>
      </c>
      <c r="B25" s="378">
        <f>VLOOKUP(A25,[1]U16BDL!$B$2:$H$17,2,0)</f>
        <v>3604552</v>
      </c>
      <c r="C25" s="378" t="str">
        <f>VLOOKUP(A25,[1]U16BDL!$B$2:$H$17,3,0)</f>
        <v>小林　良徳</v>
      </c>
      <c r="D25" s="378" t="s">
        <v>115</v>
      </c>
      <c r="E25" s="378" t="str">
        <f>VLOOKUP(A25,[1]U16BDL!$B$2:$H$17,4,0)</f>
        <v>ＫＣＪＴＡ</v>
      </c>
      <c r="F25" s="379" t="s">
        <v>161</v>
      </c>
      <c r="G25" s="29"/>
      <c r="H25" s="28"/>
      <c r="I25" s="37"/>
      <c r="J25" s="37"/>
    </row>
    <row r="26" spans="1:10" ht="13.5" customHeight="1">
      <c r="A26" s="377"/>
      <c r="B26" s="378"/>
      <c r="C26" s="378"/>
      <c r="D26" s="378"/>
      <c r="E26" s="378"/>
      <c r="F26" s="379"/>
      <c r="G26" s="31"/>
      <c r="H26" s="29"/>
      <c r="I26" s="37"/>
      <c r="J26" s="37"/>
    </row>
    <row r="27" spans="1:10" ht="13.5" customHeight="1">
      <c r="A27" s="377"/>
      <c r="B27" s="374">
        <f>VLOOKUP(A25,[1]U16BDL!$B$2:$H$17,5,0)</f>
        <v>3604453</v>
      </c>
      <c r="C27" s="374" t="str">
        <f>VLOOKUP(A25,[1]U16BDL!$B$2:$H$17,6,0)</f>
        <v>松崎　稜太朗</v>
      </c>
      <c r="D27" s="374" t="s">
        <v>115</v>
      </c>
      <c r="E27" s="374" t="str">
        <f>VLOOKUP(A25,[1]U16BDL!$B$2:$H$17,7,0)</f>
        <v>ＫＣＪＴＡ</v>
      </c>
      <c r="F27" s="375" t="s">
        <v>9</v>
      </c>
      <c r="G27" s="27"/>
      <c r="H27" s="29"/>
      <c r="I27" s="37"/>
      <c r="J27" s="37"/>
    </row>
    <row r="28" spans="1:10" ht="13.5" customHeight="1">
      <c r="A28" s="377"/>
      <c r="B28" s="374"/>
      <c r="C28" s="374"/>
      <c r="D28" s="374"/>
      <c r="E28" s="374"/>
      <c r="F28" s="375"/>
      <c r="G28" s="27"/>
      <c r="H28" s="29"/>
      <c r="I28" s="40"/>
      <c r="J28" s="42"/>
    </row>
    <row r="29" spans="1:10" ht="13.5" customHeight="1">
      <c r="A29" s="377">
        <v>7</v>
      </c>
      <c r="B29" s="376">
        <v>3604640</v>
      </c>
      <c r="C29" s="376" t="s">
        <v>883</v>
      </c>
      <c r="D29" s="378" t="s">
        <v>115</v>
      </c>
      <c r="E29" s="378" t="s">
        <v>723</v>
      </c>
      <c r="F29" s="379" t="s">
        <v>11</v>
      </c>
      <c r="G29" s="27"/>
      <c r="H29" s="29"/>
      <c r="J29" s="37"/>
    </row>
    <row r="30" spans="1:10" ht="13.5" customHeight="1">
      <c r="A30" s="377"/>
      <c r="B30" s="376"/>
      <c r="C30" s="376"/>
      <c r="D30" s="378"/>
      <c r="E30" s="378"/>
      <c r="F30" s="379"/>
      <c r="G30" s="36"/>
      <c r="H30" s="29"/>
      <c r="J30" s="37"/>
    </row>
    <row r="31" spans="1:10" ht="13.5" customHeight="1">
      <c r="A31" s="377"/>
      <c r="B31" s="376">
        <v>3604759</v>
      </c>
      <c r="C31" s="376" t="s">
        <v>882</v>
      </c>
      <c r="D31" s="374" t="s">
        <v>142</v>
      </c>
      <c r="E31" s="374" t="s">
        <v>723</v>
      </c>
      <c r="F31" s="375" t="s">
        <v>162</v>
      </c>
      <c r="G31" s="28"/>
      <c r="H31" s="38"/>
      <c r="J31" s="37"/>
    </row>
    <row r="32" spans="1:10" ht="13.5" customHeight="1">
      <c r="A32" s="377"/>
      <c r="B32" s="376"/>
      <c r="C32" s="376"/>
      <c r="D32" s="374"/>
      <c r="E32" s="374"/>
      <c r="F32" s="375"/>
      <c r="G32" s="29"/>
      <c r="H32" s="43"/>
      <c r="J32" s="37"/>
    </row>
    <row r="33" spans="1:12" ht="13.5" customHeight="1">
      <c r="A33" s="377">
        <v>8</v>
      </c>
      <c r="B33" s="378">
        <f>VLOOKUP(A33,[1]U16BDL!$B$2:$H$17,2,0)</f>
        <v>3604798</v>
      </c>
      <c r="C33" s="378" t="str">
        <f>VLOOKUP(A33,[1]U16BDL!$B$2:$H$17,3,0)</f>
        <v>高嶋　大輔</v>
      </c>
      <c r="D33" s="378" t="s">
        <v>142</v>
      </c>
      <c r="E33" s="378" t="str">
        <f>VLOOKUP(A33,[1]U16BDL!$B$2:$H$17,4,0)</f>
        <v>NＪＴＣ</v>
      </c>
      <c r="F33" s="379" t="s">
        <v>6</v>
      </c>
      <c r="G33" s="29"/>
      <c r="H33" s="27"/>
      <c r="J33" s="37"/>
    </row>
    <row r="34" spans="1:12" ht="10.5" customHeight="1">
      <c r="A34" s="377"/>
      <c r="B34" s="378"/>
      <c r="C34" s="378"/>
      <c r="D34" s="378"/>
      <c r="E34" s="378"/>
      <c r="F34" s="379"/>
      <c r="G34" s="31"/>
      <c r="H34" s="27"/>
      <c r="J34" s="37"/>
    </row>
    <row r="35" spans="1:12" ht="10.5" customHeight="1">
      <c r="A35" s="377"/>
      <c r="B35" s="374">
        <f>VLOOKUP(A33,[1]U16BDL!$B$2:$H$17,5,0)</f>
        <v>3604853</v>
      </c>
      <c r="C35" s="374" t="str">
        <f>VLOOKUP(A33,[1]U16BDL!$B$2:$H$17,6,0)</f>
        <v>耿　若飛</v>
      </c>
      <c r="D35" s="374" t="s">
        <v>5</v>
      </c>
      <c r="E35" s="374" t="str">
        <f>VLOOKUP(A33,[1]U16BDL!$B$2:$H$17,7,0)</f>
        <v>NＪＴＣ</v>
      </c>
      <c r="F35" s="375" t="s">
        <v>117</v>
      </c>
      <c r="G35" s="27"/>
      <c r="H35" s="27"/>
      <c r="J35" s="37"/>
    </row>
    <row r="36" spans="1:12" ht="10.5" customHeight="1">
      <c r="A36" s="377"/>
      <c r="B36" s="374"/>
      <c r="C36" s="374"/>
      <c r="D36" s="374"/>
      <c r="E36" s="374"/>
      <c r="F36" s="375"/>
      <c r="G36" s="27"/>
      <c r="H36" s="27"/>
      <c r="J36" s="37"/>
      <c r="K36" s="33"/>
    </row>
    <row r="37" spans="1:12" ht="10.5" customHeight="1">
      <c r="A37" s="377">
        <v>9</v>
      </c>
      <c r="B37" s="378">
        <f>VLOOKUP(A37,[1]U16BDL!$B$2:$H$17,2,0)</f>
        <v>3604735</v>
      </c>
      <c r="C37" s="378" t="str">
        <f>VLOOKUP(A37,[1]U16BDL!$B$2:$H$17,3,0)</f>
        <v>渡邊　湧野</v>
      </c>
      <c r="D37" s="378" t="s">
        <v>115</v>
      </c>
      <c r="E37" s="378" t="str">
        <f>VLOOKUP(A37,[1]U16BDL!$B$2:$H$17,4,0)</f>
        <v>NＪＴＣ</v>
      </c>
      <c r="F37" s="379" t="s">
        <v>149</v>
      </c>
      <c r="G37" s="27"/>
      <c r="H37" s="27"/>
      <c r="J37" s="37"/>
      <c r="K37" s="44"/>
      <c r="L37" s="23"/>
    </row>
    <row r="38" spans="1:12" ht="10.5" customHeight="1">
      <c r="A38" s="377"/>
      <c r="B38" s="378"/>
      <c r="C38" s="378"/>
      <c r="D38" s="378"/>
      <c r="E38" s="378"/>
      <c r="F38" s="379"/>
      <c r="G38" s="36"/>
      <c r="H38" s="27"/>
      <c r="J38" s="37"/>
      <c r="K38" s="45"/>
      <c r="L38" s="23"/>
    </row>
    <row r="39" spans="1:12" ht="10.5" customHeight="1">
      <c r="A39" s="377"/>
      <c r="B39" s="374">
        <f>VLOOKUP(A37,[1]U16BDL!$B$2:$H$17,5,0)</f>
        <v>3604591</v>
      </c>
      <c r="C39" s="374" t="str">
        <f>VLOOKUP(A37,[1]U16BDL!$B$2:$H$17,6,0)</f>
        <v>関　力空</v>
      </c>
      <c r="D39" s="374" t="s">
        <v>150</v>
      </c>
      <c r="E39" s="374" t="str">
        <f>VLOOKUP(A37,[1]U16BDL!$B$2:$H$17,7,0)</f>
        <v>NＪＴＣ</v>
      </c>
      <c r="F39" s="375" t="s">
        <v>149</v>
      </c>
      <c r="G39" s="28"/>
      <c r="H39" s="27"/>
      <c r="J39" s="37"/>
      <c r="K39" s="45"/>
      <c r="L39" s="23"/>
    </row>
    <row r="40" spans="1:12" ht="10.5" customHeight="1">
      <c r="A40" s="377"/>
      <c r="B40" s="374"/>
      <c r="C40" s="374"/>
      <c r="D40" s="374"/>
      <c r="E40" s="374"/>
      <c r="F40" s="375"/>
      <c r="G40" s="29"/>
      <c r="H40" s="41"/>
      <c r="J40" s="37"/>
      <c r="K40" s="45"/>
      <c r="L40" s="23"/>
    </row>
    <row r="41" spans="1:12" ht="10.5" customHeight="1">
      <c r="A41" s="377">
        <v>10</v>
      </c>
      <c r="B41" s="376">
        <v>3604877</v>
      </c>
      <c r="C41" s="376" t="s">
        <v>885</v>
      </c>
      <c r="D41" s="378" t="s">
        <v>8</v>
      </c>
      <c r="E41" s="378" t="s">
        <v>718</v>
      </c>
      <c r="F41" s="379" t="s">
        <v>161</v>
      </c>
      <c r="G41" s="29"/>
      <c r="H41" s="28"/>
      <c r="J41" s="37"/>
      <c r="K41" s="45"/>
      <c r="L41" s="23"/>
    </row>
    <row r="42" spans="1:12" ht="10.5" customHeight="1">
      <c r="A42" s="377"/>
      <c r="B42" s="376"/>
      <c r="C42" s="376"/>
      <c r="D42" s="378"/>
      <c r="E42" s="378"/>
      <c r="F42" s="379"/>
      <c r="G42" s="31"/>
      <c r="H42" s="29"/>
      <c r="J42" s="37"/>
      <c r="K42" s="45"/>
      <c r="L42" s="23"/>
    </row>
    <row r="43" spans="1:12" ht="10.5" customHeight="1">
      <c r="A43" s="377"/>
      <c r="B43" s="376">
        <v>3604993</v>
      </c>
      <c r="C43" s="376" t="s">
        <v>884</v>
      </c>
      <c r="D43" s="374" t="s">
        <v>115</v>
      </c>
      <c r="E43" s="374" t="s">
        <v>718</v>
      </c>
      <c r="F43" s="375" t="s">
        <v>161</v>
      </c>
      <c r="G43" s="27"/>
      <c r="H43" s="29"/>
      <c r="J43" s="37"/>
      <c r="K43" s="45"/>
      <c r="L43" s="23"/>
    </row>
    <row r="44" spans="1:12" ht="10.5" customHeight="1">
      <c r="A44" s="377"/>
      <c r="B44" s="376"/>
      <c r="C44" s="376"/>
      <c r="D44" s="374"/>
      <c r="E44" s="374"/>
      <c r="F44" s="375"/>
      <c r="G44" s="27"/>
      <c r="H44" s="29"/>
      <c r="I44" s="40"/>
      <c r="J44" s="37"/>
      <c r="K44" s="45"/>
      <c r="L44" s="23"/>
    </row>
    <row r="45" spans="1:12" ht="10.5" customHeight="1">
      <c r="A45" s="377">
        <v>11</v>
      </c>
      <c r="B45" s="378">
        <f>VLOOKUP(A45,[1]U16BDL!$B$2:$H$17,2,0)</f>
        <v>3604841</v>
      </c>
      <c r="C45" s="378" t="str">
        <f>VLOOKUP(A45,[1]U16BDL!$B$2:$H$17,3,0)</f>
        <v>砂見　育甫</v>
      </c>
      <c r="D45" s="378" t="s">
        <v>150</v>
      </c>
      <c r="E45" s="378" t="str">
        <f>VLOOKUP(A45,[1]U16BDL!$B$2:$H$17,4,0)</f>
        <v>Ｔ－１</v>
      </c>
      <c r="F45" s="379" t="s">
        <v>149</v>
      </c>
      <c r="G45" s="27"/>
      <c r="H45" s="29"/>
      <c r="I45" s="34"/>
      <c r="J45" s="37"/>
      <c r="K45" s="45"/>
      <c r="L45" s="23"/>
    </row>
    <row r="46" spans="1:12" ht="10.5" customHeight="1">
      <c r="A46" s="377"/>
      <c r="B46" s="378"/>
      <c r="C46" s="378"/>
      <c r="D46" s="378"/>
      <c r="E46" s="378"/>
      <c r="F46" s="379"/>
      <c r="G46" s="36"/>
      <c r="H46" s="29"/>
      <c r="I46" s="92"/>
      <c r="J46" s="37"/>
      <c r="K46" s="45"/>
      <c r="L46" s="23"/>
    </row>
    <row r="47" spans="1:12" ht="10.5" customHeight="1">
      <c r="A47" s="377"/>
      <c r="B47" s="374">
        <f>VLOOKUP(A45,[1]U16BDL!$B$2:$H$17,5,0)</f>
        <v>3604881</v>
      </c>
      <c r="C47" s="374" t="str">
        <f>VLOOKUP(A45,[1]U16BDL!$B$2:$H$17,6,0)</f>
        <v>豊島　怜央</v>
      </c>
      <c r="D47" s="374" t="s">
        <v>115</v>
      </c>
      <c r="E47" s="374" t="str">
        <f>VLOOKUP(A45,[1]U16BDL!$B$2:$H$17,7,0)</f>
        <v>ＫＣＪＴＡ</v>
      </c>
      <c r="F47" s="375" t="s">
        <v>6</v>
      </c>
      <c r="G47" s="28"/>
      <c r="H47" s="38"/>
      <c r="I47" s="37"/>
      <c r="J47" s="37"/>
      <c r="K47" s="45"/>
      <c r="L47" s="23"/>
    </row>
    <row r="48" spans="1:12" ht="10.5" customHeight="1">
      <c r="A48" s="377"/>
      <c r="B48" s="374"/>
      <c r="C48" s="374"/>
      <c r="D48" s="374"/>
      <c r="E48" s="374"/>
      <c r="F48" s="375"/>
      <c r="G48" s="29"/>
      <c r="H48" s="43"/>
      <c r="I48" s="37"/>
      <c r="J48" s="37"/>
      <c r="K48" s="45"/>
      <c r="L48" s="23"/>
    </row>
    <row r="49" spans="1:12" ht="10.5" customHeight="1">
      <c r="A49" s="377">
        <v>12</v>
      </c>
      <c r="B49" s="378">
        <f>VLOOKUP(A49,[1]U16BDL!$B$2:$H$17,2,0)</f>
        <v>3604953</v>
      </c>
      <c r="C49" s="378" t="str">
        <f>VLOOKUP(A49,[1]U16BDL!$B$2:$H$17,3,0)</f>
        <v>市野瀬　楓</v>
      </c>
      <c r="D49" s="378" t="s">
        <v>150</v>
      </c>
      <c r="E49" s="378" t="str">
        <f>VLOOKUP(A49,[1]U16BDL!$B$2:$H$17,4,0)</f>
        <v>霞ヶ浦高</v>
      </c>
      <c r="F49" s="379" t="s">
        <v>11</v>
      </c>
      <c r="G49" s="29"/>
      <c r="H49" s="27"/>
      <c r="I49" s="37"/>
      <c r="J49" s="37"/>
      <c r="K49" s="45"/>
      <c r="L49" s="23"/>
    </row>
    <row r="50" spans="1:12" ht="10.5" customHeight="1">
      <c r="A50" s="377"/>
      <c r="B50" s="378"/>
      <c r="C50" s="378"/>
      <c r="D50" s="378"/>
      <c r="E50" s="378"/>
      <c r="F50" s="379"/>
      <c r="G50" s="31"/>
      <c r="H50" s="93"/>
      <c r="I50" s="37"/>
      <c r="J50" s="37"/>
      <c r="K50" s="45"/>
      <c r="L50" s="23"/>
    </row>
    <row r="51" spans="1:12" ht="10.5" customHeight="1">
      <c r="A51" s="377"/>
      <c r="B51" s="374">
        <f>VLOOKUP(A49,[1]U16BDL!$B$2:$H$17,5,0)</f>
        <v>3604541</v>
      </c>
      <c r="C51" s="374" t="str">
        <f>VLOOKUP(A49,[1]U16BDL!$B$2:$H$17,6,0)</f>
        <v>藤原　浩剛</v>
      </c>
      <c r="D51" s="374" t="s">
        <v>143</v>
      </c>
      <c r="E51" s="374" t="str">
        <f>VLOOKUP(A49,[1]U16BDL!$B$2:$H$17,7,0)</f>
        <v>霞ヶ浦高</v>
      </c>
      <c r="F51" s="375" t="s">
        <v>117</v>
      </c>
      <c r="G51" s="27"/>
      <c r="H51" s="27"/>
      <c r="I51" s="37"/>
      <c r="J51" s="37"/>
      <c r="K51" s="45"/>
      <c r="L51" s="23"/>
    </row>
    <row r="52" spans="1:12" ht="10.5" customHeight="1">
      <c r="A52" s="377"/>
      <c r="B52" s="374"/>
      <c r="C52" s="374"/>
      <c r="D52" s="374"/>
      <c r="E52" s="374"/>
      <c r="F52" s="375"/>
      <c r="G52" s="27"/>
      <c r="H52" s="27"/>
      <c r="I52" s="37"/>
      <c r="J52" s="48"/>
      <c r="K52" s="45"/>
      <c r="L52" s="23"/>
    </row>
    <row r="53" spans="1:12" ht="10.5" customHeight="1">
      <c r="A53" s="377">
        <v>13</v>
      </c>
      <c r="B53" s="376">
        <v>3604631</v>
      </c>
      <c r="C53" s="376" t="s">
        <v>886</v>
      </c>
      <c r="D53" s="378" t="s">
        <v>143</v>
      </c>
      <c r="E53" s="378" t="s">
        <v>774</v>
      </c>
      <c r="F53" s="379" t="s">
        <v>163</v>
      </c>
      <c r="G53" s="27"/>
      <c r="H53" s="27"/>
      <c r="I53" s="37"/>
      <c r="K53" s="45"/>
      <c r="L53" s="23"/>
    </row>
    <row r="54" spans="1:12" ht="10.5" customHeight="1">
      <c r="A54" s="377"/>
      <c r="B54" s="376"/>
      <c r="C54" s="376"/>
      <c r="D54" s="378"/>
      <c r="E54" s="378"/>
      <c r="F54" s="379"/>
      <c r="G54" s="36"/>
      <c r="H54" s="27"/>
      <c r="I54" s="37"/>
      <c r="K54" s="45"/>
      <c r="L54" s="23"/>
    </row>
    <row r="55" spans="1:12" ht="10.5" customHeight="1">
      <c r="A55" s="377"/>
      <c r="B55" s="376">
        <v>3604766</v>
      </c>
      <c r="C55" s="376" t="s">
        <v>888</v>
      </c>
      <c r="D55" s="374" t="s">
        <v>115</v>
      </c>
      <c r="E55" s="374" t="s">
        <v>887</v>
      </c>
      <c r="F55" s="375" t="s">
        <v>117</v>
      </c>
      <c r="G55" s="28"/>
      <c r="H55" s="27"/>
      <c r="I55" s="37"/>
      <c r="K55" s="45"/>
      <c r="L55" s="23"/>
    </row>
    <row r="56" spans="1:12" ht="10.5" customHeight="1">
      <c r="A56" s="377"/>
      <c r="B56" s="376"/>
      <c r="C56" s="376"/>
      <c r="D56" s="374"/>
      <c r="E56" s="374"/>
      <c r="F56" s="375"/>
      <c r="G56" s="29"/>
      <c r="H56" s="41"/>
      <c r="I56" s="37"/>
      <c r="K56" s="45"/>
      <c r="L56" s="23"/>
    </row>
    <row r="57" spans="1:12" ht="10.5" customHeight="1">
      <c r="A57" s="377">
        <v>14</v>
      </c>
      <c r="B57" s="378">
        <f>VLOOKUP(A57,[1]U16BDL!$B$2:$H$17,2,0)</f>
        <v>3604857</v>
      </c>
      <c r="C57" s="378" t="str">
        <f>VLOOKUP(A57,[1]U16BDL!$B$2:$H$17,3,0)</f>
        <v>萩原　悠紀</v>
      </c>
      <c r="D57" s="378" t="s">
        <v>115</v>
      </c>
      <c r="E57" s="378" t="str">
        <f>VLOOKUP(A57,[1]U16BDL!$B$2:$H$17,4,0)</f>
        <v>茗溪中</v>
      </c>
      <c r="F57" s="379" t="s">
        <v>11</v>
      </c>
      <c r="G57" s="29"/>
      <c r="H57" s="28"/>
      <c r="I57" s="37"/>
      <c r="K57" s="45"/>
      <c r="L57" s="23"/>
    </row>
    <row r="58" spans="1:12" ht="10.5" customHeight="1">
      <c r="A58" s="377"/>
      <c r="B58" s="378"/>
      <c r="C58" s="378"/>
      <c r="D58" s="378"/>
      <c r="E58" s="378"/>
      <c r="F58" s="379"/>
      <c r="G58" s="31"/>
      <c r="H58" s="29"/>
      <c r="I58" s="37"/>
      <c r="K58" s="45"/>
      <c r="L58" s="23"/>
    </row>
    <row r="59" spans="1:12" ht="10.5" customHeight="1">
      <c r="A59" s="377"/>
      <c r="B59" s="374">
        <f>VLOOKUP(A57,[1]U16BDL!$B$2:$H$17,5,0)</f>
        <v>3604846</v>
      </c>
      <c r="C59" s="374" t="str">
        <f>VLOOKUP(A57,[1]U16BDL!$B$2:$H$17,6,0)</f>
        <v>林　竜矢</v>
      </c>
      <c r="D59" s="374" t="s">
        <v>115</v>
      </c>
      <c r="E59" s="374" t="str">
        <f>VLOOKUP(A57,[1]U16BDL!$B$2:$H$17,7,0)</f>
        <v>茗溪中</v>
      </c>
      <c r="F59" s="375" t="s">
        <v>141</v>
      </c>
      <c r="G59" s="27"/>
      <c r="H59" s="29"/>
      <c r="I59" s="37"/>
      <c r="K59" s="45"/>
      <c r="L59" s="23"/>
    </row>
    <row r="60" spans="1:12" ht="10.5" customHeight="1">
      <c r="A60" s="377"/>
      <c r="B60" s="374"/>
      <c r="C60" s="374"/>
      <c r="D60" s="374"/>
      <c r="E60" s="374"/>
      <c r="F60" s="375"/>
      <c r="G60" s="27"/>
      <c r="H60" s="29"/>
      <c r="I60" s="48"/>
      <c r="K60" s="45"/>
      <c r="L60" s="23"/>
    </row>
    <row r="61" spans="1:12" ht="10.5" customHeight="1">
      <c r="A61" s="377">
        <v>15</v>
      </c>
      <c r="B61" s="378">
        <f>VLOOKUP(A61,[1]U16BDL!$B$2:$H$17,2,0)</f>
        <v>3604208</v>
      </c>
      <c r="C61" s="378" t="str">
        <f>VLOOKUP(A61,[1]U16BDL!$B$2:$H$17,3,0)</f>
        <v>仙石 圭汰</v>
      </c>
      <c r="D61" s="378" t="s">
        <v>5</v>
      </c>
      <c r="E61" s="378" t="str">
        <f>VLOOKUP(A61,[1]U16BDL!$B$2:$H$17,4,0)</f>
        <v>ＣＳＪ</v>
      </c>
      <c r="F61" s="379" t="s">
        <v>117</v>
      </c>
      <c r="G61" s="27"/>
      <c r="H61" s="29"/>
      <c r="K61" s="45"/>
      <c r="L61" s="23"/>
    </row>
    <row r="62" spans="1:12" ht="10.5" customHeight="1">
      <c r="A62" s="377"/>
      <c r="B62" s="378"/>
      <c r="C62" s="378"/>
      <c r="D62" s="378"/>
      <c r="E62" s="378"/>
      <c r="F62" s="379"/>
      <c r="G62" s="36"/>
      <c r="H62" s="29"/>
      <c r="K62" s="45"/>
      <c r="L62" s="23"/>
    </row>
    <row r="63" spans="1:12" ht="10.5" customHeight="1">
      <c r="A63" s="377"/>
      <c r="B63" s="374">
        <f>VLOOKUP(A61,[1]U16BDL!$B$2:$H$17,5,0)</f>
        <v>3604342</v>
      </c>
      <c r="C63" s="374" t="str">
        <f>VLOOKUP(A61,[1]U16BDL!$B$2:$H$17,6,0)</f>
        <v xml:space="preserve">松藤　悠 </v>
      </c>
      <c r="D63" s="374" t="s">
        <v>115</v>
      </c>
      <c r="E63" s="374" t="str">
        <f>VLOOKUP(A61,[1]U16BDL!$B$2:$H$17,7,0)</f>
        <v>ＣＳＪ</v>
      </c>
      <c r="F63" s="375" t="s">
        <v>11</v>
      </c>
      <c r="G63" s="28"/>
      <c r="H63" s="38"/>
      <c r="K63" s="45"/>
      <c r="L63" s="23"/>
    </row>
    <row r="64" spans="1:12" ht="10.5" customHeight="1">
      <c r="A64" s="377"/>
      <c r="B64" s="374"/>
      <c r="C64" s="374"/>
      <c r="D64" s="374"/>
      <c r="E64" s="374"/>
      <c r="F64" s="375"/>
      <c r="G64" s="29"/>
      <c r="H64" s="43"/>
      <c r="K64" s="45"/>
      <c r="L64" s="23"/>
    </row>
    <row r="65" spans="1:12" ht="10.5" customHeight="1">
      <c r="A65" s="377">
        <v>16</v>
      </c>
      <c r="B65" s="378">
        <f>VLOOKUP(A65,[1]U16BDL!$B$2:$H$17,2,0)</f>
        <v>3604625</v>
      </c>
      <c r="C65" s="378" t="str">
        <f>VLOOKUP(A65,[1]U16BDL!$B$2:$H$17,3,0)</f>
        <v>長谷川　新</v>
      </c>
      <c r="D65" s="378" t="s">
        <v>115</v>
      </c>
      <c r="E65" s="378" t="str">
        <f>VLOOKUP(A65,[1]U16BDL!$B$2:$H$17,4,0)</f>
        <v>NＪＴＣ</v>
      </c>
      <c r="F65" s="379" t="s">
        <v>162</v>
      </c>
      <c r="G65" s="29"/>
      <c r="H65" s="27"/>
      <c r="K65" s="45"/>
      <c r="L65" s="23"/>
    </row>
    <row r="66" spans="1:12" ht="10.5" customHeight="1">
      <c r="A66" s="377"/>
      <c r="B66" s="378"/>
      <c r="C66" s="378"/>
      <c r="D66" s="378"/>
      <c r="E66" s="378"/>
      <c r="F66" s="379"/>
      <c r="G66" s="31"/>
      <c r="H66" s="27"/>
      <c r="K66" s="45"/>
      <c r="L66" s="23"/>
    </row>
    <row r="67" spans="1:12" ht="10.5" customHeight="1">
      <c r="A67" s="377"/>
      <c r="B67" s="374">
        <f>VLOOKUP(A65,[1]U16BDL!$B$2:$H$17,5,0)</f>
        <v>3604626</v>
      </c>
      <c r="C67" s="374" t="str">
        <f>VLOOKUP(A65,[1]U16BDL!$B$2:$H$17,6,0)</f>
        <v>長谷川　開</v>
      </c>
      <c r="D67" s="374" t="s">
        <v>164</v>
      </c>
      <c r="E67" s="374" t="str">
        <f>VLOOKUP(A65,[1]U16BDL!$B$2:$H$17,7,0)</f>
        <v>NＪＴＣ</v>
      </c>
      <c r="F67" s="375" t="s">
        <v>117</v>
      </c>
      <c r="G67" s="27"/>
      <c r="H67" s="27"/>
      <c r="K67" s="45"/>
      <c r="L67" s="23"/>
    </row>
    <row r="68" spans="1:12" ht="10.5" customHeight="1">
      <c r="A68" s="377"/>
      <c r="B68" s="374"/>
      <c r="C68" s="374"/>
      <c r="D68" s="374"/>
      <c r="E68" s="374"/>
      <c r="F68" s="375"/>
      <c r="G68" s="27"/>
      <c r="H68" s="27"/>
      <c r="K68" s="45"/>
      <c r="L68" s="23"/>
    </row>
    <row r="69" spans="1:12" ht="10.5" customHeight="1">
      <c r="A69" s="49"/>
      <c r="B69" s="50"/>
      <c r="C69" s="49"/>
      <c r="D69" s="49"/>
      <c r="E69" s="49"/>
      <c r="F69" s="49"/>
      <c r="G69" s="27"/>
      <c r="H69" s="27"/>
    </row>
    <row r="70" spans="1:12" ht="12" customHeight="1">
      <c r="A70" s="49"/>
      <c r="B70" s="50"/>
      <c r="C70" s="49"/>
      <c r="D70" s="49"/>
      <c r="E70" s="49"/>
      <c r="F70" s="49"/>
      <c r="G70" s="27"/>
      <c r="H70" s="27"/>
    </row>
    <row r="71" spans="1:12">
      <c r="A71" s="49"/>
      <c r="B71" s="50"/>
      <c r="C71" s="49"/>
      <c r="D71" s="49"/>
      <c r="E71" s="49"/>
      <c r="F71" s="49"/>
      <c r="G71" s="27"/>
      <c r="H71" s="27"/>
    </row>
    <row r="72" spans="1:12">
      <c r="A72" s="49"/>
      <c r="B72" s="50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</row>
    <row r="98" spans="1:11">
      <c r="A98" s="49"/>
      <c r="B98" s="50"/>
      <c r="C98" s="49"/>
      <c r="D98" s="49"/>
      <c r="E98" s="49"/>
      <c r="F98" s="49"/>
      <c r="G98" s="27"/>
      <c r="H98" s="27"/>
      <c r="I98" s="4"/>
      <c r="J98" s="4"/>
      <c r="K98" s="4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A105" s="49"/>
      <c r="B105" s="50"/>
      <c r="C105" s="49"/>
      <c r="D105" s="49"/>
      <c r="E105" s="49"/>
      <c r="F105" s="49"/>
      <c r="G105" s="27"/>
      <c r="H105" s="27"/>
      <c r="I105" s="4"/>
      <c r="J105" s="4"/>
      <c r="K105" s="4"/>
    </row>
    <row r="106" spans="1:11"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I113" s="4"/>
      <c r="J113" s="4"/>
      <c r="K113" s="4"/>
    </row>
    <row r="114" spans="7:11">
      <c r="G114" s="4"/>
      <c r="H114" s="4"/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  <row r="132" spans="7:11">
      <c r="G132" s="4"/>
      <c r="H132" s="4"/>
      <c r="I132" s="4"/>
      <c r="J132" s="4"/>
      <c r="K132" s="4"/>
    </row>
  </sheetData>
  <mergeCells count="176">
    <mergeCell ref="B43:B44"/>
    <mergeCell ref="C43:C44"/>
    <mergeCell ref="B53:B54"/>
    <mergeCell ref="C53:C54"/>
    <mergeCell ref="A13:A16"/>
    <mergeCell ref="D13:D14"/>
    <mergeCell ref="E13:E14"/>
    <mergeCell ref="F13:F14"/>
    <mergeCell ref="F7:F8"/>
    <mergeCell ref="A9:A12"/>
    <mergeCell ref="B9:B10"/>
    <mergeCell ref="C9:C10"/>
    <mergeCell ref="D9:D10"/>
    <mergeCell ref="E9:E10"/>
    <mergeCell ref="F9:F10"/>
    <mergeCell ref="B11:B12"/>
    <mergeCell ref="C11:C12"/>
    <mergeCell ref="D11:D12"/>
    <mergeCell ref="A5:A8"/>
    <mergeCell ref="B5:B6"/>
    <mergeCell ref="C5:C6"/>
    <mergeCell ref="D5:D6"/>
    <mergeCell ref="E5:E6"/>
    <mergeCell ref="F5:F6"/>
    <mergeCell ref="B27:B28"/>
    <mergeCell ref="C27:C28"/>
    <mergeCell ref="D27:D28"/>
    <mergeCell ref="E27:E28"/>
    <mergeCell ref="F27:F28"/>
    <mergeCell ref="B23:B24"/>
    <mergeCell ref="C23:C24"/>
    <mergeCell ref="D23:D24"/>
    <mergeCell ref="B19:B20"/>
    <mergeCell ref="C19:C20"/>
    <mergeCell ref="D19:D20"/>
    <mergeCell ref="E19:E20"/>
    <mergeCell ref="F19:F20"/>
    <mergeCell ref="B7:B8"/>
    <mergeCell ref="C7:C8"/>
    <mergeCell ref="D15:D16"/>
    <mergeCell ref="E15:E16"/>
    <mergeCell ref="F15:F16"/>
    <mergeCell ref="B17:B18"/>
    <mergeCell ref="C17:C18"/>
    <mergeCell ref="D17:D18"/>
    <mergeCell ref="E17:E18"/>
    <mergeCell ref="F17:F18"/>
    <mergeCell ref="D7:D8"/>
    <mergeCell ref="E7:E8"/>
    <mergeCell ref="E11:E12"/>
    <mergeCell ref="F11:F12"/>
    <mergeCell ref="B13:B14"/>
    <mergeCell ref="C13:C14"/>
    <mergeCell ref="B15:B16"/>
    <mergeCell ref="C15:C16"/>
    <mergeCell ref="A21:A24"/>
    <mergeCell ref="B21:B22"/>
    <mergeCell ref="C21:C22"/>
    <mergeCell ref="D21:D22"/>
    <mergeCell ref="E21:E22"/>
    <mergeCell ref="F21:F22"/>
    <mergeCell ref="A17:A20"/>
    <mergeCell ref="E23:E24"/>
    <mergeCell ref="F23:F24"/>
    <mergeCell ref="F31:F32"/>
    <mergeCell ref="A33:A36"/>
    <mergeCell ref="B33:B34"/>
    <mergeCell ref="C33:C34"/>
    <mergeCell ref="D33:D34"/>
    <mergeCell ref="E33:E34"/>
    <mergeCell ref="F33:F34"/>
    <mergeCell ref="B35:B36"/>
    <mergeCell ref="C35:C36"/>
    <mergeCell ref="D35:D36"/>
    <mergeCell ref="A29:A32"/>
    <mergeCell ref="D29:D30"/>
    <mergeCell ref="E29:E30"/>
    <mergeCell ref="F29:F30"/>
    <mergeCell ref="D31:D32"/>
    <mergeCell ref="E31:E32"/>
    <mergeCell ref="B29:B30"/>
    <mergeCell ref="C29:C30"/>
    <mergeCell ref="B31:B32"/>
    <mergeCell ref="C31:C32"/>
    <mergeCell ref="A25:A28"/>
    <mergeCell ref="B25:B26"/>
    <mergeCell ref="C25:C26"/>
    <mergeCell ref="D25:D26"/>
    <mergeCell ref="E25:E26"/>
    <mergeCell ref="F25:F26"/>
    <mergeCell ref="A45:A48"/>
    <mergeCell ref="B45:B46"/>
    <mergeCell ref="C45:C46"/>
    <mergeCell ref="D45:D46"/>
    <mergeCell ref="E45:E46"/>
    <mergeCell ref="F45:F46"/>
    <mergeCell ref="D39:D40"/>
    <mergeCell ref="E39:E40"/>
    <mergeCell ref="F39:F40"/>
    <mergeCell ref="A41:A44"/>
    <mergeCell ref="D41:D42"/>
    <mergeCell ref="E41:E42"/>
    <mergeCell ref="F41:F42"/>
    <mergeCell ref="A37:A40"/>
    <mergeCell ref="B37:B38"/>
    <mergeCell ref="C37:C38"/>
    <mergeCell ref="D37:D38"/>
    <mergeCell ref="E37:E38"/>
    <mergeCell ref="B39:B40"/>
    <mergeCell ref="C39:C40"/>
    <mergeCell ref="A53:A56"/>
    <mergeCell ref="D53:D54"/>
    <mergeCell ref="E53:E54"/>
    <mergeCell ref="F53:F54"/>
    <mergeCell ref="D55:D56"/>
    <mergeCell ref="E55:E56"/>
    <mergeCell ref="F49:F50"/>
    <mergeCell ref="B51:B52"/>
    <mergeCell ref="C51:C52"/>
    <mergeCell ref="D51:D52"/>
    <mergeCell ref="E51:E52"/>
    <mergeCell ref="F51:F52"/>
    <mergeCell ref="A49:A52"/>
    <mergeCell ref="B49:B50"/>
    <mergeCell ref="C49:C50"/>
    <mergeCell ref="D49:D50"/>
    <mergeCell ref="E49:E50"/>
    <mergeCell ref="B55:B56"/>
    <mergeCell ref="C55:C56"/>
    <mergeCell ref="B47:B48"/>
    <mergeCell ref="C47:C48"/>
    <mergeCell ref="B41:B42"/>
    <mergeCell ref="A65:A68"/>
    <mergeCell ref="B65:B66"/>
    <mergeCell ref="C65:C66"/>
    <mergeCell ref="D65:D66"/>
    <mergeCell ref="E65:E66"/>
    <mergeCell ref="F65:F66"/>
    <mergeCell ref="B67:B68"/>
    <mergeCell ref="E59:E60"/>
    <mergeCell ref="F59:F60"/>
    <mergeCell ref="A61:A64"/>
    <mergeCell ref="B61:B62"/>
    <mergeCell ref="C61:C62"/>
    <mergeCell ref="D61:D62"/>
    <mergeCell ref="E61:E62"/>
    <mergeCell ref="F61:F62"/>
    <mergeCell ref="B63:B64"/>
    <mergeCell ref="C63:C64"/>
    <mergeCell ref="A57:A60"/>
    <mergeCell ref="B57:B58"/>
    <mergeCell ref="C57:C58"/>
    <mergeCell ref="D57:D58"/>
    <mergeCell ref="E57:E58"/>
    <mergeCell ref="F57:F58"/>
    <mergeCell ref="B59:B60"/>
    <mergeCell ref="D47:D48"/>
    <mergeCell ref="E47:E48"/>
    <mergeCell ref="F47:F48"/>
    <mergeCell ref="D43:D44"/>
    <mergeCell ref="E43:E44"/>
    <mergeCell ref="F43:F44"/>
    <mergeCell ref="E35:E36"/>
    <mergeCell ref="F35:F36"/>
    <mergeCell ref="C67:C68"/>
    <mergeCell ref="D67:D68"/>
    <mergeCell ref="E67:E68"/>
    <mergeCell ref="F67:F68"/>
    <mergeCell ref="D63:D64"/>
    <mergeCell ref="E63:E64"/>
    <mergeCell ref="F63:F64"/>
    <mergeCell ref="F55:F56"/>
    <mergeCell ref="C59:C60"/>
    <mergeCell ref="D59:D60"/>
    <mergeCell ref="F37:F38"/>
    <mergeCell ref="C41:C42"/>
  </mergeCells>
  <phoneticPr fontId="2"/>
  <pageMargins left="0.7" right="0.7" top="0.75" bottom="0.75" header="0.3" footer="0.3"/>
  <pageSetup paperSize="9" scale="83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77"/>
  <sheetViews>
    <sheetView view="pageBreakPreview" topLeftCell="A7" zoomScaleNormal="100" zoomScaleSheetLayoutView="100" workbookViewId="0">
      <selection activeCell="B32" sqref="B32:C32"/>
    </sheetView>
  </sheetViews>
  <sheetFormatPr defaultRowHeight="13.5"/>
  <cols>
    <col min="1" max="1" width="4.375" bestFit="1" customWidth="1"/>
    <col min="2" max="2" width="11.75" bestFit="1" customWidth="1"/>
    <col min="3" max="3" width="13.25" bestFit="1" customWidth="1"/>
    <col min="4" max="4" width="2.625" bestFit="1" customWidth="1"/>
    <col min="5" max="5" width="20.25" bestFit="1" customWidth="1"/>
    <col min="6" max="6" width="2.625" bestFit="1" customWidth="1"/>
    <col min="7" max="7" width="6.125" customWidth="1"/>
    <col min="8" max="9" width="9.625" bestFit="1" customWidth="1"/>
    <col min="10" max="10" width="7.125" bestFit="1" customWidth="1"/>
    <col min="11" max="11" width="9.625" bestFit="1" customWidth="1"/>
    <col min="12" max="12" width="7.125" bestFit="1" customWidth="1"/>
    <col min="13" max="13" width="6.5" customWidth="1"/>
  </cols>
  <sheetData>
    <row r="1" spans="1:13" ht="14.25" customHeight="1">
      <c r="A1" s="186" t="s">
        <v>261</v>
      </c>
      <c r="B1" s="186"/>
      <c r="C1" s="186"/>
      <c r="D1" s="1"/>
      <c r="E1" s="1"/>
      <c r="F1" s="2"/>
      <c r="G1" s="3"/>
      <c r="H1" s="4"/>
      <c r="I1" s="4"/>
      <c r="J1" s="4"/>
      <c r="K1" s="4"/>
      <c r="L1" s="4"/>
      <c r="M1" s="4"/>
    </row>
    <row r="2" spans="1:13" ht="14.25" customHeight="1">
      <c r="A2" s="186" t="s">
        <v>51</v>
      </c>
      <c r="B2" s="186"/>
      <c r="C2" s="186"/>
      <c r="D2" s="1"/>
      <c r="E2" s="1"/>
      <c r="F2" s="5"/>
      <c r="G2" s="4"/>
      <c r="H2" s="4"/>
      <c r="I2" s="4"/>
      <c r="J2" s="4"/>
      <c r="K2" s="4"/>
      <c r="L2" s="4"/>
      <c r="M2" s="4"/>
    </row>
    <row r="3" spans="1:13" ht="14.25" customHeight="1">
      <c r="A3" s="186"/>
      <c r="B3" s="186"/>
      <c r="C3" s="186"/>
      <c r="D3" s="1"/>
      <c r="E3" s="1"/>
      <c r="F3" s="5"/>
      <c r="G3" s="4"/>
      <c r="H3" s="4"/>
      <c r="I3" s="4"/>
      <c r="J3" s="4"/>
      <c r="K3" s="4"/>
      <c r="L3" s="4"/>
      <c r="M3" s="4"/>
    </row>
    <row r="4" spans="1:13" ht="13.5" customHeight="1">
      <c r="A4" s="6"/>
      <c r="B4" s="6"/>
      <c r="C4" s="5"/>
      <c r="D4" s="5"/>
      <c r="E4" s="5"/>
      <c r="F4" s="5"/>
      <c r="G4" s="7">
        <v>1</v>
      </c>
      <c r="H4" s="8" t="s">
        <v>1</v>
      </c>
      <c r="I4" s="8" t="s">
        <v>2</v>
      </c>
      <c r="J4" s="8" t="s">
        <v>3</v>
      </c>
      <c r="K4" s="9" t="s">
        <v>4</v>
      </c>
      <c r="L4" s="7" t="s">
        <v>4</v>
      </c>
    </row>
    <row r="5" spans="1:13" ht="12" customHeight="1">
      <c r="A5" s="371">
        <v>1</v>
      </c>
      <c r="B5" s="373">
        <f>VLOOKUP(A5,[1]U16GSL!$B$2:$E$33,2,0)</f>
        <v>3652671</v>
      </c>
      <c r="C5" s="373" t="str">
        <f>VLOOKUP(A5,[1]U16GSL!$B$2:$E$33,3,0)</f>
        <v>長谷川　優衣</v>
      </c>
      <c r="D5" s="372" t="s">
        <v>5</v>
      </c>
      <c r="E5" s="373" t="str">
        <f>VLOOKUP(A5,[1]U16GSL!$B$2:$E$33,4,0)</f>
        <v>ＣＳＪ</v>
      </c>
      <c r="F5" s="372" t="s">
        <v>6</v>
      </c>
      <c r="G5" s="10"/>
      <c r="H5" s="4"/>
      <c r="I5" s="4"/>
      <c r="J5" s="4"/>
      <c r="K5" s="4"/>
      <c r="L5" s="4"/>
      <c r="M5" s="4"/>
    </row>
    <row r="6" spans="1:13" ht="12" customHeight="1">
      <c r="A6" s="371"/>
      <c r="B6" s="373"/>
      <c r="C6" s="373"/>
      <c r="D6" s="372"/>
      <c r="E6" s="373"/>
      <c r="F6" s="372"/>
      <c r="G6" s="11"/>
      <c r="H6" s="94"/>
      <c r="I6" s="51"/>
      <c r="J6" s="51"/>
      <c r="K6" s="51"/>
      <c r="L6" s="51"/>
      <c r="M6" s="51"/>
    </row>
    <row r="7" spans="1:13" ht="12" customHeight="1">
      <c r="A7" s="371">
        <v>2</v>
      </c>
      <c r="B7" s="373" t="str">
        <f>VLOOKUP(A7,[1]U16GSL!$B$2:$E$33,2,0)</f>
        <v>Ｂｙｅ</v>
      </c>
      <c r="C7" s="373">
        <f>VLOOKUP(A7,[1]U16GSL!$B$2:$E$33,3,0)</f>
        <v>0</v>
      </c>
      <c r="D7" s="372" t="s">
        <v>5</v>
      </c>
      <c r="E7" s="373">
        <f>VLOOKUP(A7,[1]U16GSL!$B$2:$E$33,4,0)</f>
        <v>0</v>
      </c>
      <c r="F7" s="372" t="s">
        <v>6</v>
      </c>
      <c r="G7" s="14"/>
      <c r="H7" s="95"/>
      <c r="I7" s="51"/>
      <c r="J7" s="51"/>
      <c r="K7" s="51"/>
      <c r="L7" s="51"/>
      <c r="M7" s="51"/>
    </row>
    <row r="8" spans="1:13" ht="12" customHeight="1">
      <c r="A8" s="371"/>
      <c r="B8" s="373"/>
      <c r="C8" s="373"/>
      <c r="D8" s="372"/>
      <c r="E8" s="373"/>
      <c r="F8" s="372"/>
      <c r="G8" s="4"/>
      <c r="H8" s="96"/>
      <c r="I8" s="94"/>
      <c r="J8" s="51"/>
      <c r="K8" s="51"/>
      <c r="L8" s="51"/>
      <c r="M8" s="51"/>
    </row>
    <row r="9" spans="1:13" ht="12" customHeight="1">
      <c r="A9" s="371">
        <v>3</v>
      </c>
      <c r="B9" s="373">
        <f>VLOOKUP(A9,[1]U16GSL!$B$2:$E$33,2,0)</f>
        <v>3652660</v>
      </c>
      <c r="C9" s="373" t="str">
        <f>VLOOKUP(A9,[1]U16GSL!$B$2:$E$33,3,0)</f>
        <v>川上　日菜乃</v>
      </c>
      <c r="D9" s="372" t="s">
        <v>5</v>
      </c>
      <c r="E9" s="373" t="str">
        <f>VLOOKUP(A9,[1]U16GSL!$B$2:$E$33,4,0)</f>
        <v>ＮＦＳＣ</v>
      </c>
      <c r="F9" s="372" t="s">
        <v>6</v>
      </c>
      <c r="G9" s="10"/>
      <c r="H9" s="96"/>
      <c r="I9" s="95"/>
      <c r="J9" s="51"/>
      <c r="K9" s="51"/>
      <c r="L9" s="51"/>
      <c r="M9" s="51"/>
    </row>
    <row r="10" spans="1:13" ht="12" customHeight="1">
      <c r="A10" s="371"/>
      <c r="B10" s="373"/>
      <c r="C10" s="373"/>
      <c r="D10" s="372"/>
      <c r="E10" s="373"/>
      <c r="F10" s="372"/>
      <c r="G10" s="11"/>
      <c r="H10" s="97"/>
      <c r="I10" s="96"/>
      <c r="J10" s="51"/>
      <c r="K10" s="51"/>
      <c r="L10" s="51"/>
      <c r="M10" s="51"/>
    </row>
    <row r="11" spans="1:13" ht="12" customHeight="1">
      <c r="A11" s="371">
        <v>4</v>
      </c>
      <c r="B11" s="373">
        <f>VLOOKUP(A11,[1]U16GSL!$B$2:$E$33,2,0)</f>
        <v>3652686</v>
      </c>
      <c r="C11" s="373" t="str">
        <f>VLOOKUP(A11,[1]U16GSL!$B$2:$E$33,3,0)</f>
        <v>豊田　絢音</v>
      </c>
      <c r="D11" s="372" t="s">
        <v>5</v>
      </c>
      <c r="E11" s="373" t="str">
        <f>VLOOKUP(A11,[1]U16GSL!$B$2:$E$33,4,0)</f>
        <v>茨キリ</v>
      </c>
      <c r="F11" s="372" t="s">
        <v>6</v>
      </c>
      <c r="G11" s="14"/>
      <c r="H11" s="51"/>
      <c r="I11" s="96"/>
      <c r="J11" s="51"/>
      <c r="K11" s="51"/>
      <c r="L11" s="51"/>
      <c r="M11" s="51"/>
    </row>
    <row r="12" spans="1:13" ht="12" customHeight="1">
      <c r="A12" s="371"/>
      <c r="B12" s="373"/>
      <c r="C12" s="373"/>
      <c r="D12" s="372"/>
      <c r="E12" s="373"/>
      <c r="F12" s="372"/>
      <c r="G12" s="4"/>
      <c r="H12" s="51"/>
      <c r="I12" s="96"/>
      <c r="J12" s="94"/>
      <c r="K12" s="51"/>
      <c r="L12" s="51"/>
      <c r="M12" s="51"/>
    </row>
    <row r="13" spans="1:13" ht="12" customHeight="1">
      <c r="A13" s="371">
        <v>5</v>
      </c>
      <c r="B13" s="373">
        <f>VLOOKUP(A13,[1]U16GSL!$B$2:$E$33,2,0)</f>
        <v>3652666</v>
      </c>
      <c r="C13" s="373" t="str">
        <f>VLOOKUP(A13,[1]U16GSL!$B$2:$E$33,3,0)</f>
        <v>川西　瞳月</v>
      </c>
      <c r="D13" s="372" t="s">
        <v>5</v>
      </c>
      <c r="E13" s="373" t="str">
        <f>VLOOKUP(A13,[1]U16GSL!$B$2:$E$33,4,0)</f>
        <v>茨城中</v>
      </c>
      <c r="F13" s="372" t="s">
        <v>6</v>
      </c>
      <c r="G13" s="10"/>
      <c r="H13" s="51"/>
      <c r="I13" s="96"/>
      <c r="J13" s="95"/>
      <c r="K13" s="51"/>
      <c r="L13" s="51"/>
      <c r="M13" s="51"/>
    </row>
    <row r="14" spans="1:13" ht="12" customHeight="1">
      <c r="A14" s="371"/>
      <c r="B14" s="373"/>
      <c r="C14" s="373"/>
      <c r="D14" s="372"/>
      <c r="E14" s="373"/>
      <c r="F14" s="372"/>
      <c r="G14" s="11"/>
      <c r="H14" s="94"/>
      <c r="I14" s="96"/>
      <c r="J14" s="96"/>
      <c r="K14" s="51"/>
      <c r="L14" s="51"/>
      <c r="M14" s="51"/>
    </row>
    <row r="15" spans="1:13" ht="12" customHeight="1">
      <c r="A15" s="371">
        <v>6</v>
      </c>
      <c r="B15" s="373">
        <f>VLOOKUP(A15,[1]U16GSL!$B$2:$E$33,2,0)</f>
        <v>3652675</v>
      </c>
      <c r="C15" s="373" t="str">
        <f>VLOOKUP(A15,[1]U16GSL!$B$2:$E$33,3,0)</f>
        <v>猪瀬　彩羽</v>
      </c>
      <c r="D15" s="372" t="s">
        <v>5</v>
      </c>
      <c r="E15" s="373" t="str">
        <f>VLOOKUP(A15,[1]U16GSL!$B$2:$E$33,4,0)</f>
        <v>ＣＳＪ</v>
      </c>
      <c r="F15" s="372" t="s">
        <v>6</v>
      </c>
      <c r="G15" s="14"/>
      <c r="H15" s="51"/>
      <c r="I15" s="98"/>
      <c r="J15" s="96"/>
      <c r="K15" s="51"/>
      <c r="L15" s="51"/>
      <c r="M15" s="51"/>
    </row>
    <row r="16" spans="1:13" ht="12" customHeight="1">
      <c r="A16" s="371"/>
      <c r="B16" s="373"/>
      <c r="C16" s="373"/>
      <c r="D16" s="372"/>
      <c r="E16" s="373"/>
      <c r="F16" s="372"/>
      <c r="G16" s="4"/>
      <c r="H16" s="96"/>
      <c r="I16" s="97"/>
      <c r="J16" s="96"/>
      <c r="K16" s="51"/>
      <c r="L16" s="51"/>
      <c r="M16" s="51"/>
    </row>
    <row r="17" spans="1:13" ht="12" customHeight="1">
      <c r="A17" s="371">
        <v>7</v>
      </c>
      <c r="B17" s="373">
        <f>VLOOKUP(A17,[1]U16GSL!$B$2:$E$33,2,0)</f>
        <v>3652455</v>
      </c>
      <c r="C17" s="373" t="str">
        <f>VLOOKUP(A17,[1]U16GSL!$B$2:$E$33,3,0)</f>
        <v>小原　萌夢</v>
      </c>
      <c r="D17" s="372" t="s">
        <v>5</v>
      </c>
      <c r="E17" s="373" t="str">
        <f>VLOOKUP(A17,[1]U16GSL!$B$2:$E$33,4,0)</f>
        <v>Ａｓｃｈ Ｔ．Ａ</v>
      </c>
      <c r="F17" s="372" t="s">
        <v>6</v>
      </c>
      <c r="G17" s="10"/>
      <c r="H17" s="96"/>
      <c r="I17" s="51"/>
      <c r="J17" s="96"/>
      <c r="K17" s="51"/>
      <c r="L17" s="51"/>
      <c r="M17" s="51"/>
    </row>
    <row r="18" spans="1:13" ht="12" customHeight="1">
      <c r="A18" s="371"/>
      <c r="B18" s="373"/>
      <c r="C18" s="373"/>
      <c r="D18" s="372"/>
      <c r="E18" s="373"/>
      <c r="F18" s="372"/>
      <c r="G18" s="11"/>
      <c r="H18" s="97"/>
      <c r="I18" s="51"/>
      <c r="J18" s="96"/>
      <c r="K18" s="51"/>
      <c r="L18" s="51"/>
      <c r="M18" s="51"/>
    </row>
    <row r="19" spans="1:13" ht="12" customHeight="1">
      <c r="A19" s="371">
        <v>8</v>
      </c>
      <c r="B19" s="373">
        <f>VLOOKUP(A19,[1]U16GSL!$B$2:$E$33,2,0)</f>
        <v>3652541</v>
      </c>
      <c r="C19" s="373" t="str">
        <f>VLOOKUP(A19,[1]U16GSL!$B$2:$E$33,3,0)</f>
        <v>藤田　千尋</v>
      </c>
      <c r="D19" s="372" t="s">
        <v>5</v>
      </c>
      <c r="E19" s="373" t="str">
        <f>VLOOKUP(A19,[1]U16GSL!$B$2:$E$33,4,0)</f>
        <v>マス・ガイアＴＣ</v>
      </c>
      <c r="F19" s="372" t="s">
        <v>113</v>
      </c>
      <c r="G19" s="14"/>
      <c r="H19" s="51"/>
      <c r="I19" s="51"/>
      <c r="J19" s="96"/>
      <c r="K19" s="51"/>
      <c r="L19" s="51"/>
      <c r="M19" s="51"/>
    </row>
    <row r="20" spans="1:13" ht="12" customHeight="1">
      <c r="A20" s="371"/>
      <c r="B20" s="373"/>
      <c r="C20" s="373"/>
      <c r="D20" s="372"/>
      <c r="E20" s="373"/>
      <c r="F20" s="372"/>
      <c r="G20" s="4"/>
      <c r="H20" s="51"/>
      <c r="I20" s="51"/>
      <c r="J20" s="96"/>
      <c r="K20" s="94"/>
      <c r="L20" s="51"/>
      <c r="M20" s="51"/>
    </row>
    <row r="21" spans="1:13" ht="12" customHeight="1">
      <c r="A21" s="371">
        <v>9</v>
      </c>
      <c r="B21" s="373">
        <f>VLOOKUP(A21,[1]U16GSL!$B$2:$E$33,2,0)</f>
        <v>3652639</v>
      </c>
      <c r="C21" s="373" t="str">
        <f>VLOOKUP(A21,[1]U16GSL!$B$2:$E$33,3,0)</f>
        <v>廣吉　優佳</v>
      </c>
      <c r="D21" s="372" t="s">
        <v>5</v>
      </c>
      <c r="E21" s="373" t="str">
        <f>VLOOKUP(A21,[1]U16GSL!$B$2:$E$33,4,0)</f>
        <v>ＣＳＪ</v>
      </c>
      <c r="F21" s="372" t="s">
        <v>6</v>
      </c>
      <c r="G21" s="10"/>
      <c r="H21" s="51"/>
      <c r="I21" s="51"/>
      <c r="J21" s="96"/>
      <c r="K21" s="95"/>
      <c r="L21" s="51"/>
      <c r="M21" s="51"/>
    </row>
    <row r="22" spans="1:13" ht="12" customHeight="1">
      <c r="A22" s="371"/>
      <c r="B22" s="373"/>
      <c r="C22" s="373"/>
      <c r="D22" s="372"/>
      <c r="E22" s="373"/>
      <c r="F22" s="372"/>
      <c r="G22" s="11"/>
      <c r="H22" s="94"/>
      <c r="I22" s="51"/>
      <c r="J22" s="96"/>
      <c r="K22" s="96"/>
      <c r="L22" s="51"/>
      <c r="M22" s="51"/>
    </row>
    <row r="23" spans="1:13" ht="12" customHeight="1">
      <c r="A23" s="371">
        <v>10</v>
      </c>
      <c r="B23" s="373">
        <f>VLOOKUP(A23,[1]U16GSL!$B$2:$E$33,2,0)</f>
        <v>3652685</v>
      </c>
      <c r="C23" s="373" t="str">
        <f>VLOOKUP(A23,[1]U16GSL!$B$2:$E$33,3,0)</f>
        <v>窪田　ルミ</v>
      </c>
      <c r="D23" s="372" t="s">
        <v>5</v>
      </c>
      <c r="E23" s="373" t="str">
        <f>VLOOKUP(A23,[1]U16GSL!$B$2:$E$33,4,0)</f>
        <v>茨キリ</v>
      </c>
      <c r="F23" s="372" t="s">
        <v>6</v>
      </c>
      <c r="G23" s="14"/>
      <c r="H23" s="95"/>
      <c r="I23" s="51"/>
      <c r="J23" s="96"/>
      <c r="K23" s="96"/>
      <c r="L23" s="51"/>
      <c r="M23" s="51"/>
    </row>
    <row r="24" spans="1:13" ht="12" customHeight="1">
      <c r="A24" s="371"/>
      <c r="B24" s="373"/>
      <c r="C24" s="373"/>
      <c r="D24" s="372"/>
      <c r="E24" s="373"/>
      <c r="F24" s="372"/>
      <c r="G24" s="4"/>
      <c r="H24" s="96"/>
      <c r="I24" s="94"/>
      <c r="J24" s="96"/>
      <c r="K24" s="96"/>
      <c r="L24" s="51"/>
      <c r="M24" s="51"/>
    </row>
    <row r="25" spans="1:13" ht="12" customHeight="1">
      <c r="A25" s="371">
        <v>11</v>
      </c>
      <c r="B25" s="373">
        <f>VLOOKUP(A25,[1]U16GSL!$B$2:$E$33,2,0)</f>
        <v>3652604</v>
      </c>
      <c r="C25" s="373" t="str">
        <f>VLOOKUP(A25,[1]U16GSL!$B$2:$E$33,3,0)</f>
        <v>瓜生　瑞歩</v>
      </c>
      <c r="D25" s="372" t="s">
        <v>5</v>
      </c>
      <c r="E25" s="373" t="str">
        <f>VLOOKUP(A25,[1]U16GSL!$B$2:$E$33,4,0)</f>
        <v>ＫＣＪＴＡ</v>
      </c>
      <c r="F25" s="372" t="s">
        <v>113</v>
      </c>
      <c r="G25" s="10"/>
      <c r="H25" s="96"/>
      <c r="I25" s="95"/>
      <c r="J25" s="96"/>
      <c r="K25" s="96"/>
      <c r="L25" s="51"/>
      <c r="M25" s="51"/>
    </row>
    <row r="26" spans="1:13" ht="12" customHeight="1">
      <c r="A26" s="371"/>
      <c r="B26" s="373"/>
      <c r="C26" s="373"/>
      <c r="D26" s="372"/>
      <c r="E26" s="373"/>
      <c r="F26" s="372"/>
      <c r="G26" s="11"/>
      <c r="H26" s="97"/>
      <c r="I26" s="96"/>
      <c r="J26" s="96"/>
      <c r="K26" s="96"/>
      <c r="L26" s="51"/>
      <c r="M26" s="51"/>
    </row>
    <row r="27" spans="1:13" ht="12" customHeight="1">
      <c r="A27" s="371">
        <v>12</v>
      </c>
      <c r="B27" s="373">
        <f>VLOOKUP(A27,[1]U16GSL!$B$2:$E$33,2,0)</f>
        <v>3652567</v>
      </c>
      <c r="C27" s="373" t="str">
        <f>VLOOKUP(A27,[1]U16GSL!$B$2:$E$33,3,0)</f>
        <v>鈴木　綺羅</v>
      </c>
      <c r="D27" s="372" t="s">
        <v>5</v>
      </c>
      <c r="E27" s="373" t="str">
        <f>VLOOKUP(A27,[1]U16GSL!$B$2:$E$33,4,0)</f>
        <v>ＮＦＳＣ</v>
      </c>
      <c r="F27" s="372" t="s">
        <v>6</v>
      </c>
      <c r="G27" s="14"/>
      <c r="H27" s="51"/>
      <c r="I27" s="96"/>
      <c r="J27" s="96"/>
      <c r="K27" s="96"/>
      <c r="L27" s="51"/>
      <c r="M27" s="51"/>
    </row>
    <row r="28" spans="1:13" ht="12" customHeight="1">
      <c r="A28" s="371"/>
      <c r="B28" s="373"/>
      <c r="C28" s="373"/>
      <c r="D28" s="372"/>
      <c r="E28" s="373"/>
      <c r="F28" s="372"/>
      <c r="G28" s="4"/>
      <c r="H28" s="51"/>
      <c r="I28" s="96"/>
      <c r="J28" s="97"/>
      <c r="K28" s="96"/>
      <c r="L28" s="51"/>
      <c r="M28" s="51"/>
    </row>
    <row r="29" spans="1:13" ht="12" customHeight="1">
      <c r="A29" s="371">
        <v>13</v>
      </c>
      <c r="B29" s="373">
        <f>VLOOKUP(A29,[1]U16GSL!$B$2:$E$33,2,0)</f>
        <v>3652636</v>
      </c>
      <c r="C29" s="373" t="str">
        <f>VLOOKUP(A29,[1]U16GSL!$B$2:$E$33,3,0)</f>
        <v>中山　衣久瑠</v>
      </c>
      <c r="D29" s="372" t="s">
        <v>5</v>
      </c>
      <c r="E29" s="373" t="str">
        <f>VLOOKUP(A29,[1]U16GSL!$B$2:$E$33,4,0)</f>
        <v>茨城中</v>
      </c>
      <c r="F29" s="372" t="s">
        <v>6</v>
      </c>
      <c r="G29" s="10"/>
      <c r="H29" s="51"/>
      <c r="I29" s="96"/>
      <c r="J29" s="51"/>
      <c r="K29" s="96"/>
      <c r="L29" s="51"/>
      <c r="M29" s="51"/>
    </row>
    <row r="30" spans="1:13" ht="12" customHeight="1">
      <c r="A30" s="371"/>
      <c r="B30" s="373"/>
      <c r="C30" s="373"/>
      <c r="D30" s="372"/>
      <c r="E30" s="373"/>
      <c r="F30" s="372"/>
      <c r="G30" s="11"/>
      <c r="H30" s="94"/>
      <c r="I30" s="96"/>
      <c r="J30" s="51"/>
      <c r="K30" s="96"/>
      <c r="L30" s="51"/>
      <c r="M30" s="51"/>
    </row>
    <row r="31" spans="1:13" ht="12" customHeight="1">
      <c r="A31" s="371">
        <v>14</v>
      </c>
      <c r="B31" s="324">
        <f>VLOOKUP(A31,[1]U16GSL!$B$2:$E$33,2,0)</f>
        <v>3652529</v>
      </c>
      <c r="C31" s="324" t="str">
        <f>VLOOKUP(A31,[1]U16GSL!$B$2:$E$33,3,0)</f>
        <v>石束　海亜</v>
      </c>
      <c r="D31" s="372" t="s">
        <v>112</v>
      </c>
      <c r="E31" s="373" t="str">
        <f>VLOOKUP(A31,[1]U16GSL!$B$2:$E$33,4,0)</f>
        <v>ＮＪＴＣ</v>
      </c>
      <c r="F31" s="372" t="s">
        <v>6</v>
      </c>
      <c r="G31" s="14"/>
      <c r="H31" s="51"/>
      <c r="I31" s="98"/>
      <c r="J31" s="51"/>
      <c r="K31" s="96"/>
      <c r="L31" s="51"/>
      <c r="M31" s="51"/>
    </row>
    <row r="32" spans="1:13" ht="12" customHeight="1">
      <c r="A32" s="371"/>
      <c r="B32" s="396" t="s">
        <v>902</v>
      </c>
      <c r="C32" s="396"/>
      <c r="D32" s="372"/>
      <c r="E32" s="373"/>
      <c r="F32" s="372"/>
      <c r="G32" s="4"/>
      <c r="H32" s="96"/>
      <c r="I32" s="97"/>
      <c r="J32" s="51"/>
      <c r="K32" s="96"/>
      <c r="L32" s="51"/>
      <c r="M32" s="51"/>
    </row>
    <row r="33" spans="1:13" ht="12" customHeight="1">
      <c r="A33" s="371">
        <v>15</v>
      </c>
      <c r="B33" s="373">
        <f>VLOOKUP(A33,[1]U16GSL!$B$2:$E$33,2,0)</f>
        <v>3652581</v>
      </c>
      <c r="C33" s="373" t="str">
        <f>VLOOKUP(A33,[1]U16GSL!$B$2:$E$33,3,0)</f>
        <v>田口　優花</v>
      </c>
      <c r="D33" s="372" t="s">
        <v>112</v>
      </c>
      <c r="E33" s="373" t="str">
        <f>VLOOKUP(A33,[1]U16GSL!$B$2:$E$33,4,0)</f>
        <v>Ａｓｃｈ Ｔ．Ａ</v>
      </c>
      <c r="F33" s="372" t="s">
        <v>6</v>
      </c>
      <c r="G33" s="10"/>
      <c r="H33" s="96"/>
      <c r="I33" s="51"/>
      <c r="J33" s="51"/>
      <c r="K33" s="96"/>
      <c r="L33" s="51"/>
      <c r="M33" s="51"/>
    </row>
    <row r="34" spans="1:13" ht="12" customHeight="1">
      <c r="A34" s="371"/>
      <c r="B34" s="373"/>
      <c r="C34" s="373"/>
      <c r="D34" s="372"/>
      <c r="E34" s="373"/>
      <c r="F34" s="372"/>
      <c r="G34" s="11"/>
      <c r="H34" s="97"/>
      <c r="I34" s="51"/>
      <c r="J34" s="51"/>
      <c r="K34" s="96"/>
      <c r="L34" s="51"/>
      <c r="M34" s="51"/>
    </row>
    <row r="35" spans="1:13" ht="12" customHeight="1">
      <c r="A35" s="371">
        <v>16</v>
      </c>
      <c r="B35" s="373">
        <f>VLOOKUP(A35,[1]U16GSL!$B$2:$E$33,2,0)</f>
        <v>3652535</v>
      </c>
      <c r="C35" s="373" t="str">
        <f>VLOOKUP(A35,[1]U16GSL!$B$2:$E$33,3,0)</f>
        <v>中村　桜</v>
      </c>
      <c r="D35" s="372" t="s">
        <v>5</v>
      </c>
      <c r="E35" s="373" t="str">
        <f>VLOOKUP(A35,[1]U16GSL!$B$2:$E$33,4,0)</f>
        <v>ＣＳＪ</v>
      </c>
      <c r="F35" s="372" t="s">
        <v>6</v>
      </c>
      <c r="G35" s="14"/>
      <c r="H35" s="51"/>
      <c r="I35" s="51"/>
      <c r="J35" s="51"/>
      <c r="K35" s="96"/>
      <c r="L35" s="51"/>
      <c r="M35" s="51"/>
    </row>
    <row r="36" spans="1:13" ht="12" customHeight="1">
      <c r="A36" s="371"/>
      <c r="B36" s="373"/>
      <c r="C36" s="373"/>
      <c r="D36" s="372"/>
      <c r="E36" s="373"/>
      <c r="F36" s="372"/>
      <c r="G36" s="4"/>
      <c r="H36" s="51"/>
      <c r="I36" s="51"/>
      <c r="J36" s="51"/>
      <c r="K36" s="96"/>
      <c r="L36" s="94"/>
      <c r="M36" s="51"/>
    </row>
    <row r="37" spans="1:13" ht="12" customHeight="1">
      <c r="A37" s="371">
        <v>17</v>
      </c>
      <c r="B37" s="373">
        <f>VLOOKUP(A37,[1]U16GSL!$B$2:$E$33,2,0)</f>
        <v>3652473</v>
      </c>
      <c r="C37" s="373" t="str">
        <f>VLOOKUP(A37,[1]U16GSL!$B$2:$E$33,3,0)</f>
        <v>森　唯奈</v>
      </c>
      <c r="D37" s="372" t="s">
        <v>5</v>
      </c>
      <c r="E37" s="373" t="str">
        <f>VLOOKUP(A37,[1]U16GSL!$B$2:$E$33,4,0)</f>
        <v>ＣＳＪ</v>
      </c>
      <c r="F37" s="372" t="s">
        <v>6</v>
      </c>
      <c r="G37" s="10"/>
      <c r="H37" s="51"/>
      <c r="I37" s="51"/>
      <c r="J37" s="51"/>
      <c r="K37" s="96"/>
      <c r="L37" s="99"/>
      <c r="M37" s="100"/>
    </row>
    <row r="38" spans="1:13" ht="12" customHeight="1">
      <c r="A38" s="371"/>
      <c r="B38" s="373"/>
      <c r="C38" s="373"/>
      <c r="D38" s="372"/>
      <c r="E38" s="373"/>
      <c r="F38" s="372"/>
      <c r="G38" s="11"/>
      <c r="H38" s="94"/>
      <c r="I38" s="51"/>
      <c r="J38" s="51"/>
      <c r="K38" s="96"/>
      <c r="L38" s="100"/>
      <c r="M38" s="100"/>
    </row>
    <row r="39" spans="1:13" ht="12" customHeight="1">
      <c r="A39" s="371">
        <v>18</v>
      </c>
      <c r="B39" s="373">
        <f>VLOOKUP(A39,[1]U16GSL!$B$2:$E$33,2,0)</f>
        <v>3652656</v>
      </c>
      <c r="C39" s="373" t="str">
        <f>VLOOKUP(A39,[1]U16GSL!$B$2:$E$33,3,0)</f>
        <v>落合　ひなの</v>
      </c>
      <c r="D39" s="372" t="s">
        <v>5</v>
      </c>
      <c r="E39" s="373" t="str">
        <f>VLOOKUP(A39,[1]U16GSL!$B$2:$E$33,4,0)</f>
        <v>エースＴＡ</v>
      </c>
      <c r="F39" s="372" t="s">
        <v>6</v>
      </c>
      <c r="G39" s="14"/>
      <c r="H39" s="95"/>
      <c r="I39" s="51"/>
      <c r="J39" s="51"/>
      <c r="K39" s="96"/>
      <c r="L39" s="100"/>
      <c r="M39" s="100"/>
    </row>
    <row r="40" spans="1:13" ht="12" customHeight="1">
      <c r="A40" s="371"/>
      <c r="B40" s="373"/>
      <c r="C40" s="373"/>
      <c r="D40" s="372"/>
      <c r="E40" s="373"/>
      <c r="F40" s="372"/>
      <c r="G40" s="4"/>
      <c r="H40" s="96"/>
      <c r="I40" s="94"/>
      <c r="J40" s="51"/>
      <c r="K40" s="96"/>
      <c r="L40" s="100"/>
      <c r="M40" s="100"/>
    </row>
    <row r="41" spans="1:13" ht="12" customHeight="1">
      <c r="A41" s="371">
        <v>19</v>
      </c>
      <c r="B41" s="373">
        <f>VLOOKUP(A41,[1]U16GSL!$B$2:$E$33,2,0)</f>
        <v>3652458</v>
      </c>
      <c r="C41" s="373" t="str">
        <f>VLOOKUP(A41,[1]U16GSL!$B$2:$E$33,3,0)</f>
        <v>金子　晴香</v>
      </c>
      <c r="D41" s="372" t="s">
        <v>5</v>
      </c>
      <c r="E41" s="373" t="str">
        <f>VLOOKUP(A41,[1]U16GSL!$B$2:$E$33,4,0)</f>
        <v>大洗ビーチＴＣ</v>
      </c>
      <c r="F41" s="372" t="s">
        <v>6</v>
      </c>
      <c r="G41" s="10"/>
      <c r="H41" s="96"/>
      <c r="I41" s="95"/>
      <c r="J41" s="51"/>
      <c r="K41" s="96"/>
      <c r="L41" s="100"/>
      <c r="M41" s="100"/>
    </row>
    <row r="42" spans="1:13" ht="12" customHeight="1">
      <c r="A42" s="371"/>
      <c r="B42" s="373"/>
      <c r="C42" s="373"/>
      <c r="D42" s="372"/>
      <c r="E42" s="373"/>
      <c r="F42" s="372"/>
      <c r="G42" s="11"/>
      <c r="H42" s="97"/>
      <c r="I42" s="96"/>
      <c r="J42" s="51"/>
      <c r="K42" s="96"/>
      <c r="L42" s="100"/>
      <c r="M42" s="100"/>
    </row>
    <row r="43" spans="1:13" ht="12" customHeight="1">
      <c r="A43" s="371">
        <v>20</v>
      </c>
      <c r="B43" s="373">
        <f>VLOOKUP(A43,[1]U16GSL!$B$2:$E$33,2,0)</f>
        <v>3652628</v>
      </c>
      <c r="C43" s="373" t="str">
        <f>VLOOKUP(A43,[1]U16GSL!$B$2:$E$33,3,0)</f>
        <v>溝口　瑠維</v>
      </c>
      <c r="D43" s="372" t="s">
        <v>112</v>
      </c>
      <c r="E43" s="373" t="str">
        <f>VLOOKUP(A43,[1]U16GSL!$B$2:$E$33,4,0)</f>
        <v>ＡＢＣ　ＴＡ</v>
      </c>
      <c r="F43" s="372" t="s">
        <v>113</v>
      </c>
      <c r="G43" s="14"/>
      <c r="H43" s="51"/>
      <c r="I43" s="96"/>
      <c r="J43" s="51"/>
      <c r="K43" s="96"/>
      <c r="L43" s="100"/>
      <c r="M43" s="100"/>
    </row>
    <row r="44" spans="1:13" ht="12" customHeight="1">
      <c r="A44" s="371"/>
      <c r="B44" s="373"/>
      <c r="C44" s="373"/>
      <c r="D44" s="372"/>
      <c r="E44" s="373"/>
      <c r="F44" s="372"/>
      <c r="G44" s="4"/>
      <c r="H44" s="51"/>
      <c r="I44" s="96"/>
      <c r="J44" s="94"/>
      <c r="K44" s="96"/>
      <c r="L44" s="100"/>
      <c r="M44" s="100"/>
    </row>
    <row r="45" spans="1:13" ht="12" customHeight="1">
      <c r="A45" s="371">
        <v>21</v>
      </c>
      <c r="B45" s="373">
        <f>VLOOKUP(A45,[1]U16GSL!$B$2:$E$33,2,0)</f>
        <v>3652552</v>
      </c>
      <c r="C45" s="373" t="str">
        <f>VLOOKUP(A45,[1]U16GSL!$B$2:$E$33,3,0)</f>
        <v>斎藤　風花</v>
      </c>
      <c r="D45" s="372" t="s">
        <v>5</v>
      </c>
      <c r="E45" s="373" t="str">
        <f>VLOOKUP(A45,[1]U16GSL!$B$2:$E$33,4,0)</f>
        <v>サンスポーツ</v>
      </c>
      <c r="F45" s="372" t="s">
        <v>6</v>
      </c>
      <c r="G45" s="10"/>
      <c r="H45" s="51"/>
      <c r="I45" s="96"/>
      <c r="J45" s="95"/>
      <c r="K45" s="96"/>
      <c r="L45" s="100"/>
      <c r="M45" s="100"/>
    </row>
    <row r="46" spans="1:13" ht="12" customHeight="1">
      <c r="A46" s="371"/>
      <c r="B46" s="373"/>
      <c r="C46" s="373"/>
      <c r="D46" s="372"/>
      <c r="E46" s="373"/>
      <c r="F46" s="372"/>
      <c r="G46" s="11"/>
      <c r="H46" s="94"/>
      <c r="I46" s="96"/>
      <c r="J46" s="96"/>
      <c r="K46" s="96"/>
      <c r="L46" s="100"/>
      <c r="M46" s="100"/>
    </row>
    <row r="47" spans="1:13" ht="12" customHeight="1">
      <c r="A47" s="371">
        <v>22</v>
      </c>
      <c r="B47" s="373">
        <f>VLOOKUP(A47,[1]U16GSL!$B$2:$E$33,2,0)</f>
        <v>3652667</v>
      </c>
      <c r="C47" s="373" t="str">
        <f>VLOOKUP(A47,[1]U16GSL!$B$2:$E$33,3,0)</f>
        <v>中林　綾菜</v>
      </c>
      <c r="D47" s="372" t="s">
        <v>5</v>
      </c>
      <c r="E47" s="373" t="str">
        <f>VLOOKUP(A47,[1]U16GSL!$B$2:$E$33,4,0)</f>
        <v>茨城中</v>
      </c>
      <c r="F47" s="372" t="s">
        <v>6</v>
      </c>
      <c r="G47" s="14"/>
      <c r="H47" s="51"/>
      <c r="I47" s="98"/>
      <c r="J47" s="96"/>
      <c r="K47" s="96"/>
      <c r="L47" s="100"/>
      <c r="M47" s="100"/>
    </row>
    <row r="48" spans="1:13" ht="12" customHeight="1">
      <c r="A48" s="371"/>
      <c r="B48" s="373"/>
      <c r="C48" s="373"/>
      <c r="D48" s="372"/>
      <c r="E48" s="373"/>
      <c r="F48" s="372"/>
      <c r="G48" s="4"/>
      <c r="H48" s="96"/>
      <c r="I48" s="97"/>
      <c r="J48" s="96"/>
      <c r="K48" s="96"/>
      <c r="L48" s="100"/>
      <c r="M48" s="100"/>
    </row>
    <row r="49" spans="1:13" ht="12" customHeight="1">
      <c r="A49" s="371">
        <v>23</v>
      </c>
      <c r="B49" s="373">
        <f>VLOOKUP(A49,[1]U16GSL!$B$2:$E$33,2,0)</f>
        <v>3652668</v>
      </c>
      <c r="C49" s="373" t="str">
        <f>VLOOKUP(A49,[1]U16GSL!$B$2:$E$33,3,0)</f>
        <v>前田　紗希</v>
      </c>
      <c r="D49" s="372" t="s">
        <v>5</v>
      </c>
      <c r="E49" s="373" t="str">
        <f>VLOOKUP(A49,[1]U16GSL!$B$2:$E$33,4,0)</f>
        <v>茨城中</v>
      </c>
      <c r="F49" s="372" t="s">
        <v>6</v>
      </c>
      <c r="G49" s="10"/>
      <c r="H49" s="96"/>
      <c r="I49" s="51"/>
      <c r="J49" s="96"/>
      <c r="K49" s="96"/>
      <c r="L49" s="100"/>
      <c r="M49" s="100"/>
    </row>
    <row r="50" spans="1:13" ht="12" customHeight="1">
      <c r="A50" s="371"/>
      <c r="B50" s="373"/>
      <c r="C50" s="373"/>
      <c r="D50" s="372"/>
      <c r="E50" s="373"/>
      <c r="F50" s="372"/>
      <c r="G50" s="11"/>
      <c r="H50" s="97"/>
      <c r="I50" s="51"/>
      <c r="J50" s="96"/>
      <c r="K50" s="96"/>
      <c r="L50" s="100"/>
      <c r="M50" s="100"/>
    </row>
    <row r="51" spans="1:13" ht="12" customHeight="1">
      <c r="A51" s="371">
        <v>24</v>
      </c>
      <c r="B51" s="373">
        <f>VLOOKUP(A51,[1]U16GSL!$B$2:$E$33,2,0)</f>
        <v>3652394</v>
      </c>
      <c r="C51" s="373" t="str">
        <f>VLOOKUP(A51,[1]U16GSL!$B$2:$E$33,3,0)</f>
        <v>五十嵐　萌々</v>
      </c>
      <c r="D51" s="372" t="s">
        <v>5</v>
      </c>
      <c r="E51" s="373" t="str">
        <f>VLOOKUP(A51,[1]U16GSL!$B$2:$E$33,4,0)</f>
        <v>ＣＳＪ</v>
      </c>
      <c r="F51" s="372" t="s">
        <v>6</v>
      </c>
      <c r="G51" s="14"/>
      <c r="H51" s="51"/>
      <c r="I51" s="51"/>
      <c r="J51" s="96"/>
      <c r="K51" s="96"/>
      <c r="L51" s="100"/>
      <c r="M51" s="100"/>
    </row>
    <row r="52" spans="1:13" ht="12" customHeight="1">
      <c r="A52" s="371"/>
      <c r="B52" s="373"/>
      <c r="C52" s="373"/>
      <c r="D52" s="372"/>
      <c r="E52" s="373"/>
      <c r="F52" s="372"/>
      <c r="G52" s="4"/>
      <c r="H52" s="51"/>
      <c r="I52" s="51"/>
      <c r="J52" s="96"/>
      <c r="K52" s="97"/>
      <c r="L52" s="100"/>
      <c r="M52" s="100"/>
    </row>
    <row r="53" spans="1:13" ht="12" customHeight="1">
      <c r="A53" s="371">
        <v>25</v>
      </c>
      <c r="B53" s="373">
        <f>VLOOKUP(A53,[1]U16GSL!$B$2:$E$33,2,0)</f>
        <v>3652475</v>
      </c>
      <c r="C53" s="373" t="str">
        <f>VLOOKUP(A53,[1]U16GSL!$B$2:$E$33,3,0)</f>
        <v>布袋　美春</v>
      </c>
      <c r="D53" s="372" t="s">
        <v>5</v>
      </c>
      <c r="E53" s="373" t="str">
        <f>VLOOKUP(A53,[1]U16GSL!$B$2:$E$33,4,0)</f>
        <v>サンスポーツ</v>
      </c>
      <c r="F53" s="372" t="s">
        <v>113</v>
      </c>
      <c r="G53" s="10"/>
      <c r="H53" s="51"/>
      <c r="I53" s="51"/>
      <c r="J53" s="96"/>
      <c r="K53" s="51"/>
      <c r="L53" s="100"/>
      <c r="M53" s="100"/>
    </row>
    <row r="54" spans="1:13" ht="12" customHeight="1">
      <c r="A54" s="371"/>
      <c r="B54" s="373"/>
      <c r="C54" s="373"/>
      <c r="D54" s="372"/>
      <c r="E54" s="373"/>
      <c r="F54" s="372"/>
      <c r="G54" s="11"/>
      <c r="H54" s="94"/>
      <c r="I54" s="51"/>
      <c r="J54" s="96"/>
      <c r="K54" s="51"/>
      <c r="L54" s="100"/>
      <c r="M54" s="100"/>
    </row>
    <row r="55" spans="1:13" ht="12" customHeight="1">
      <c r="A55" s="371">
        <v>26</v>
      </c>
      <c r="B55" s="373">
        <f>VLOOKUP(A55,[1]U16GSL!$B$2:$E$33,2,0)</f>
        <v>3652643</v>
      </c>
      <c r="C55" s="373" t="str">
        <f>VLOOKUP(A55,[1]U16GSL!$B$2:$E$33,3,0)</f>
        <v>飛田　柚香</v>
      </c>
      <c r="D55" s="372" t="s">
        <v>5</v>
      </c>
      <c r="E55" s="373" t="str">
        <f>VLOOKUP(A55,[1]U16GSL!$B$2:$E$33,4,0)</f>
        <v>茨城中</v>
      </c>
      <c r="F55" s="372" t="s">
        <v>6</v>
      </c>
      <c r="G55" s="14"/>
      <c r="H55" s="95"/>
      <c r="I55" s="51"/>
      <c r="J55" s="96"/>
      <c r="K55" s="51"/>
      <c r="L55" s="100"/>
      <c r="M55" s="100"/>
    </row>
    <row r="56" spans="1:13" ht="12" customHeight="1">
      <c r="A56" s="371"/>
      <c r="B56" s="373"/>
      <c r="C56" s="373"/>
      <c r="D56" s="372"/>
      <c r="E56" s="373"/>
      <c r="F56" s="372"/>
      <c r="G56" s="4"/>
      <c r="H56" s="96"/>
      <c r="I56" s="94"/>
      <c r="J56" s="96"/>
      <c r="K56" s="51"/>
      <c r="L56" s="100"/>
      <c r="M56" s="100"/>
    </row>
    <row r="57" spans="1:13" ht="12" customHeight="1">
      <c r="A57" s="371">
        <v>27</v>
      </c>
      <c r="B57" s="373">
        <f>VLOOKUP(A57,[1]U16GSL!$B$2:$E$33,2,0)</f>
        <v>3652680</v>
      </c>
      <c r="C57" s="373" t="str">
        <f>VLOOKUP(A57,[1]U16GSL!$B$2:$E$33,3,0)</f>
        <v>秋山　弥憂</v>
      </c>
      <c r="D57" s="372" t="s">
        <v>5</v>
      </c>
      <c r="E57" s="373" t="str">
        <f>VLOOKUP(A57,[1]U16GSL!$B$2:$E$33,4,0)</f>
        <v>茨キリ</v>
      </c>
      <c r="F57" s="372" t="s">
        <v>6</v>
      </c>
      <c r="G57" s="10"/>
      <c r="H57" s="96"/>
      <c r="I57" s="95"/>
      <c r="J57" s="96"/>
      <c r="K57" s="51"/>
      <c r="L57" s="100"/>
      <c r="M57" s="100"/>
    </row>
    <row r="58" spans="1:13" ht="12" customHeight="1">
      <c r="A58" s="371"/>
      <c r="B58" s="373"/>
      <c r="C58" s="373"/>
      <c r="D58" s="372"/>
      <c r="E58" s="373"/>
      <c r="F58" s="372"/>
      <c r="G58" s="11"/>
      <c r="H58" s="97"/>
      <c r="I58" s="96"/>
      <c r="J58" s="96"/>
      <c r="K58" s="51"/>
      <c r="L58" s="100"/>
      <c r="M58" s="100"/>
    </row>
    <row r="59" spans="1:13" ht="12" customHeight="1">
      <c r="A59" s="371">
        <v>28</v>
      </c>
      <c r="B59" s="373">
        <f>VLOOKUP(A59,[1]U16GSL!$B$2:$E$33,2,0)</f>
        <v>3652438</v>
      </c>
      <c r="C59" s="373" t="str">
        <f>VLOOKUP(A59,[1]U16GSL!$B$2:$E$33,3,0)</f>
        <v>中山　未来</v>
      </c>
      <c r="D59" s="372" t="s">
        <v>5</v>
      </c>
      <c r="E59" s="373" t="str">
        <f>VLOOKUP(A59,[1]U16GSL!$B$2:$E$33,4,0)</f>
        <v>大洗ビーチＴＣ</v>
      </c>
      <c r="F59" s="372" t="s">
        <v>6</v>
      </c>
      <c r="G59" s="14"/>
      <c r="H59" s="51"/>
      <c r="I59" s="96"/>
      <c r="J59" s="96"/>
      <c r="K59" s="51"/>
      <c r="L59" s="100"/>
      <c r="M59" s="100"/>
    </row>
    <row r="60" spans="1:13" ht="12" customHeight="1">
      <c r="A60" s="371"/>
      <c r="B60" s="373"/>
      <c r="C60" s="373"/>
      <c r="D60" s="372"/>
      <c r="E60" s="373"/>
      <c r="F60" s="372"/>
      <c r="G60" s="4"/>
      <c r="H60" s="51"/>
      <c r="I60" s="96"/>
      <c r="J60" s="97"/>
      <c r="K60" s="51"/>
      <c r="L60" s="100"/>
      <c r="M60" s="100"/>
    </row>
    <row r="61" spans="1:13" ht="12" customHeight="1">
      <c r="A61" s="371">
        <v>29</v>
      </c>
      <c r="B61" s="373">
        <f>VLOOKUP(A61,[1]U16GSL!$B$2:$E$33,2,0)</f>
        <v>3652665</v>
      </c>
      <c r="C61" s="373" t="str">
        <f>VLOOKUP(A61,[1]U16GSL!$B$2:$E$33,3,0)</f>
        <v>圷　穂乃嘉</v>
      </c>
      <c r="D61" s="372" t="s">
        <v>5</v>
      </c>
      <c r="E61" s="373" t="str">
        <f>VLOOKUP(A61,[1]U16GSL!$B$2:$E$33,4,0)</f>
        <v>茨城中</v>
      </c>
      <c r="F61" s="372" t="s">
        <v>6</v>
      </c>
      <c r="G61" s="10"/>
      <c r="H61" s="51"/>
      <c r="I61" s="96"/>
      <c r="J61" s="51"/>
      <c r="K61" s="51"/>
      <c r="L61" s="100"/>
      <c r="M61" s="100"/>
    </row>
    <row r="62" spans="1:13" ht="12" customHeight="1">
      <c r="A62" s="371"/>
      <c r="B62" s="373"/>
      <c r="C62" s="373"/>
      <c r="D62" s="372"/>
      <c r="E62" s="373"/>
      <c r="F62" s="372"/>
      <c r="G62" s="11"/>
      <c r="H62" s="94"/>
      <c r="I62" s="96"/>
      <c r="J62" s="51"/>
      <c r="K62" s="51"/>
      <c r="L62" s="100"/>
      <c r="M62" s="100"/>
    </row>
    <row r="63" spans="1:13" ht="12" customHeight="1">
      <c r="A63" s="371">
        <v>30</v>
      </c>
      <c r="B63" s="373">
        <f>VLOOKUP(A63,[1]U16GSL!$B$2:$E$33,2,0)</f>
        <v>3652495</v>
      </c>
      <c r="C63" s="373" t="str">
        <f>VLOOKUP(A63,[1]U16GSL!$B$2:$E$33,3,0)</f>
        <v>寺田　美郷</v>
      </c>
      <c r="D63" s="372" t="s">
        <v>5</v>
      </c>
      <c r="E63" s="373" t="str">
        <f>VLOOKUP(A63,[1]U16GSL!$B$2:$E$33,4,0)</f>
        <v>並木中等</v>
      </c>
      <c r="F63" s="372" t="s">
        <v>6</v>
      </c>
      <c r="G63" s="14"/>
      <c r="H63" s="51"/>
      <c r="I63" s="98"/>
      <c r="J63" s="51"/>
      <c r="K63" s="51"/>
      <c r="L63" s="100"/>
      <c r="M63" s="100"/>
    </row>
    <row r="64" spans="1:13" ht="12" customHeight="1">
      <c r="A64" s="371"/>
      <c r="B64" s="373"/>
      <c r="C64" s="373"/>
      <c r="D64" s="372"/>
      <c r="E64" s="373"/>
      <c r="F64" s="372"/>
      <c r="G64" s="4"/>
      <c r="H64" s="96"/>
      <c r="I64" s="97"/>
      <c r="J64" s="51"/>
      <c r="K64" s="51"/>
      <c r="L64" s="100"/>
      <c r="M64" s="100"/>
    </row>
    <row r="65" spans="1:13" ht="12" customHeight="1">
      <c r="A65" s="371">
        <v>31</v>
      </c>
      <c r="B65" s="373" t="str">
        <f>VLOOKUP(A65,[1]U16GSL!$B$2:$E$33,2,0)</f>
        <v>Ｂｙｅ</v>
      </c>
      <c r="C65" s="373">
        <f>VLOOKUP(A65,[1]U16GSL!$B$2:$E$33,3,0)</f>
        <v>0</v>
      </c>
      <c r="D65" s="372" t="s">
        <v>5</v>
      </c>
      <c r="E65" s="373">
        <f>VLOOKUP(A65,[1]U16GSL!$B$2:$E$33,4,0)</f>
        <v>0</v>
      </c>
      <c r="F65" s="372" t="s">
        <v>6</v>
      </c>
      <c r="G65" s="10"/>
      <c r="H65" s="96"/>
      <c r="I65" s="51"/>
      <c r="J65" s="51"/>
      <c r="K65" s="51"/>
      <c r="L65" s="100"/>
      <c r="M65" s="100"/>
    </row>
    <row r="66" spans="1:13" ht="12" customHeight="1">
      <c r="A66" s="371"/>
      <c r="B66" s="373"/>
      <c r="C66" s="373"/>
      <c r="D66" s="372"/>
      <c r="E66" s="373"/>
      <c r="F66" s="372"/>
      <c r="G66" s="11"/>
      <c r="H66" s="97"/>
      <c r="I66" s="51"/>
      <c r="J66" s="51"/>
      <c r="K66" s="51"/>
      <c r="L66" s="100"/>
      <c r="M66" s="100"/>
    </row>
    <row r="67" spans="1:13" ht="12" customHeight="1">
      <c r="A67" s="371">
        <v>32</v>
      </c>
      <c r="B67" s="373">
        <f>VLOOKUP(A67,[1]U16GSL!$B$2:$E$33,2,0)</f>
        <v>3652178</v>
      </c>
      <c r="C67" s="373" t="str">
        <f>VLOOKUP(A67,[1]U16GSL!$B$2:$E$33,3,0)</f>
        <v>武部　せな</v>
      </c>
      <c r="D67" s="372" t="s">
        <v>5</v>
      </c>
      <c r="E67" s="373" t="str">
        <f>VLOOKUP(A67,[1]U16GSL!$B$2:$E$33,4,0)</f>
        <v>ＣＳＪ</v>
      </c>
      <c r="F67" s="372" t="s">
        <v>6</v>
      </c>
      <c r="G67" s="14"/>
      <c r="H67" s="101"/>
      <c r="I67" s="102"/>
      <c r="J67" s="102"/>
      <c r="K67" s="102"/>
      <c r="L67" s="103"/>
      <c r="M67" s="103"/>
    </row>
    <row r="68" spans="1:13" ht="12" customHeight="1">
      <c r="A68" s="371"/>
      <c r="B68" s="373"/>
      <c r="C68" s="373"/>
      <c r="D68" s="372"/>
      <c r="E68" s="373"/>
      <c r="F68" s="372"/>
      <c r="G68" s="4"/>
      <c r="H68" s="4"/>
      <c r="J68" s="4"/>
      <c r="K68" s="4"/>
      <c r="L68" s="21"/>
      <c r="M68" s="21"/>
    </row>
    <row r="69" spans="1:13">
      <c r="M69" s="23"/>
    </row>
    <row r="70" spans="1:13">
      <c r="M70" s="23"/>
    </row>
    <row r="71" spans="1:13">
      <c r="M71" s="23"/>
    </row>
    <row r="72" spans="1:13">
      <c r="M72" s="23"/>
    </row>
    <row r="73" spans="1:13">
      <c r="M73" s="23"/>
    </row>
    <row r="74" spans="1:13">
      <c r="M74" s="23"/>
    </row>
    <row r="75" spans="1:13">
      <c r="M75" s="23"/>
    </row>
    <row r="76" spans="1:13">
      <c r="M76" s="23"/>
    </row>
    <row r="77" spans="1:13">
      <c r="M77" s="23"/>
    </row>
  </sheetData>
  <mergeCells count="191"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F13:F14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31:A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B32:C32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59:A60"/>
    <mergeCell ref="B59:B60"/>
    <mergeCell ref="C59:C60"/>
    <mergeCell ref="D59:D60"/>
    <mergeCell ref="E59:E60"/>
    <mergeCell ref="F59:F60"/>
    <mergeCell ref="A57:A58"/>
    <mergeCell ref="B57:B58"/>
    <mergeCell ref="C57:C58"/>
    <mergeCell ref="D57:D58"/>
    <mergeCell ref="E57:E58"/>
    <mergeCell ref="F57:F58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D65:D66"/>
    <mergeCell ref="E65:E66"/>
    <mergeCell ref="F65:F66"/>
  </mergeCells>
  <phoneticPr fontId="2"/>
  <pageMargins left="0.7" right="0.7" top="0.75" bottom="0.75" header="0.3" footer="0.3"/>
  <pageSetup paperSize="9" scale="85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32"/>
  <sheetViews>
    <sheetView view="pageBreakPreview" topLeftCell="A37" zoomScaleNormal="100" zoomScaleSheetLayoutView="100" workbookViewId="0">
      <selection activeCell="C19" sqref="C19:C20"/>
    </sheetView>
  </sheetViews>
  <sheetFormatPr defaultRowHeight="13.5"/>
  <cols>
    <col min="1" max="1" width="5" style="4" bestFit="1" customWidth="1"/>
    <col min="2" max="2" width="11.875" style="6" bestFit="1" customWidth="1"/>
    <col min="3" max="3" width="13.25" style="4" bestFit="1" customWidth="1"/>
    <col min="4" max="4" width="2.625" style="4" bestFit="1" customWidth="1"/>
    <col min="5" max="5" width="20.25" style="4" bestFit="1" customWidth="1"/>
    <col min="6" max="6" width="2.625" style="4" bestFit="1" customWidth="1"/>
    <col min="7" max="8" width="8.5" style="26" customWidth="1"/>
    <col min="9" max="10" width="11.625" style="26" bestFit="1" customWidth="1"/>
    <col min="11" max="11" width="9.875" style="26" bestFit="1" customWidth="1"/>
    <col min="12" max="13" width="5" customWidth="1"/>
    <col min="247" max="248" width="4.5" customWidth="1"/>
    <col min="250" max="250" width="18.75" customWidth="1"/>
    <col min="251" max="251" width="2" customWidth="1"/>
    <col min="252" max="252" width="15.625" customWidth="1"/>
    <col min="253" max="253" width="2.125" customWidth="1"/>
    <col min="254" max="258" width="8.5" customWidth="1"/>
    <col min="259" max="264" width="5" customWidth="1"/>
    <col min="503" max="504" width="4.5" customWidth="1"/>
    <col min="506" max="506" width="18.75" customWidth="1"/>
    <col min="507" max="507" width="2" customWidth="1"/>
    <col min="508" max="508" width="15.625" customWidth="1"/>
    <col min="509" max="509" width="2.125" customWidth="1"/>
    <col min="510" max="514" width="8.5" customWidth="1"/>
    <col min="515" max="520" width="5" customWidth="1"/>
    <col min="759" max="760" width="4.5" customWidth="1"/>
    <col min="762" max="762" width="18.75" customWidth="1"/>
    <col min="763" max="763" width="2" customWidth="1"/>
    <col min="764" max="764" width="15.625" customWidth="1"/>
    <col min="765" max="765" width="2.125" customWidth="1"/>
    <col min="766" max="770" width="8.5" customWidth="1"/>
    <col min="771" max="776" width="5" customWidth="1"/>
    <col min="1015" max="1016" width="4.5" customWidth="1"/>
    <col min="1018" max="1018" width="18.75" customWidth="1"/>
    <col min="1019" max="1019" width="2" customWidth="1"/>
    <col min="1020" max="1020" width="15.625" customWidth="1"/>
    <col min="1021" max="1021" width="2.125" customWidth="1"/>
    <col min="1022" max="1026" width="8.5" customWidth="1"/>
    <col min="1027" max="1032" width="5" customWidth="1"/>
    <col min="1271" max="1272" width="4.5" customWidth="1"/>
    <col min="1274" max="1274" width="18.75" customWidth="1"/>
    <col min="1275" max="1275" width="2" customWidth="1"/>
    <col min="1276" max="1276" width="15.625" customWidth="1"/>
    <col min="1277" max="1277" width="2.125" customWidth="1"/>
    <col min="1278" max="1282" width="8.5" customWidth="1"/>
    <col min="1283" max="1288" width="5" customWidth="1"/>
    <col min="1527" max="1528" width="4.5" customWidth="1"/>
    <col min="1530" max="1530" width="18.75" customWidth="1"/>
    <col min="1531" max="1531" width="2" customWidth="1"/>
    <col min="1532" max="1532" width="15.625" customWidth="1"/>
    <col min="1533" max="1533" width="2.125" customWidth="1"/>
    <col min="1534" max="1538" width="8.5" customWidth="1"/>
    <col min="1539" max="1544" width="5" customWidth="1"/>
    <col min="1783" max="1784" width="4.5" customWidth="1"/>
    <col min="1786" max="1786" width="18.75" customWidth="1"/>
    <col min="1787" max="1787" width="2" customWidth="1"/>
    <col min="1788" max="1788" width="15.625" customWidth="1"/>
    <col min="1789" max="1789" width="2.125" customWidth="1"/>
    <col min="1790" max="1794" width="8.5" customWidth="1"/>
    <col min="1795" max="1800" width="5" customWidth="1"/>
    <col min="2039" max="2040" width="4.5" customWidth="1"/>
    <col min="2042" max="2042" width="18.75" customWidth="1"/>
    <col min="2043" max="2043" width="2" customWidth="1"/>
    <col min="2044" max="2044" width="15.625" customWidth="1"/>
    <col min="2045" max="2045" width="2.125" customWidth="1"/>
    <col min="2046" max="2050" width="8.5" customWidth="1"/>
    <col min="2051" max="2056" width="5" customWidth="1"/>
    <col min="2295" max="2296" width="4.5" customWidth="1"/>
    <col min="2298" max="2298" width="18.75" customWidth="1"/>
    <col min="2299" max="2299" width="2" customWidth="1"/>
    <col min="2300" max="2300" width="15.625" customWidth="1"/>
    <col min="2301" max="2301" width="2.125" customWidth="1"/>
    <col min="2302" max="2306" width="8.5" customWidth="1"/>
    <col min="2307" max="2312" width="5" customWidth="1"/>
    <col min="2551" max="2552" width="4.5" customWidth="1"/>
    <col min="2554" max="2554" width="18.75" customWidth="1"/>
    <col min="2555" max="2555" width="2" customWidth="1"/>
    <col min="2556" max="2556" width="15.625" customWidth="1"/>
    <col min="2557" max="2557" width="2.125" customWidth="1"/>
    <col min="2558" max="2562" width="8.5" customWidth="1"/>
    <col min="2563" max="2568" width="5" customWidth="1"/>
    <col min="2807" max="2808" width="4.5" customWidth="1"/>
    <col min="2810" max="2810" width="18.75" customWidth="1"/>
    <col min="2811" max="2811" width="2" customWidth="1"/>
    <col min="2812" max="2812" width="15.625" customWidth="1"/>
    <col min="2813" max="2813" width="2.125" customWidth="1"/>
    <col min="2814" max="2818" width="8.5" customWidth="1"/>
    <col min="2819" max="2824" width="5" customWidth="1"/>
    <col min="3063" max="3064" width="4.5" customWidth="1"/>
    <col min="3066" max="3066" width="18.75" customWidth="1"/>
    <col min="3067" max="3067" width="2" customWidth="1"/>
    <col min="3068" max="3068" width="15.625" customWidth="1"/>
    <col min="3069" max="3069" width="2.125" customWidth="1"/>
    <col min="3070" max="3074" width="8.5" customWidth="1"/>
    <col min="3075" max="3080" width="5" customWidth="1"/>
    <col min="3319" max="3320" width="4.5" customWidth="1"/>
    <col min="3322" max="3322" width="18.75" customWidth="1"/>
    <col min="3323" max="3323" width="2" customWidth="1"/>
    <col min="3324" max="3324" width="15.625" customWidth="1"/>
    <col min="3325" max="3325" width="2.125" customWidth="1"/>
    <col min="3326" max="3330" width="8.5" customWidth="1"/>
    <col min="3331" max="3336" width="5" customWidth="1"/>
    <col min="3575" max="3576" width="4.5" customWidth="1"/>
    <col min="3578" max="3578" width="18.75" customWidth="1"/>
    <col min="3579" max="3579" width="2" customWidth="1"/>
    <col min="3580" max="3580" width="15.625" customWidth="1"/>
    <col min="3581" max="3581" width="2.125" customWidth="1"/>
    <col min="3582" max="3586" width="8.5" customWidth="1"/>
    <col min="3587" max="3592" width="5" customWidth="1"/>
    <col min="3831" max="3832" width="4.5" customWidth="1"/>
    <col min="3834" max="3834" width="18.75" customWidth="1"/>
    <col min="3835" max="3835" width="2" customWidth="1"/>
    <col min="3836" max="3836" width="15.625" customWidth="1"/>
    <col min="3837" max="3837" width="2.125" customWidth="1"/>
    <col min="3838" max="3842" width="8.5" customWidth="1"/>
    <col min="3843" max="3848" width="5" customWidth="1"/>
    <col min="4087" max="4088" width="4.5" customWidth="1"/>
    <col min="4090" max="4090" width="18.75" customWidth="1"/>
    <col min="4091" max="4091" width="2" customWidth="1"/>
    <col min="4092" max="4092" width="15.625" customWidth="1"/>
    <col min="4093" max="4093" width="2.125" customWidth="1"/>
    <col min="4094" max="4098" width="8.5" customWidth="1"/>
    <col min="4099" max="4104" width="5" customWidth="1"/>
    <col min="4343" max="4344" width="4.5" customWidth="1"/>
    <col min="4346" max="4346" width="18.75" customWidth="1"/>
    <col min="4347" max="4347" width="2" customWidth="1"/>
    <col min="4348" max="4348" width="15.625" customWidth="1"/>
    <col min="4349" max="4349" width="2.125" customWidth="1"/>
    <col min="4350" max="4354" width="8.5" customWidth="1"/>
    <col min="4355" max="4360" width="5" customWidth="1"/>
    <col min="4599" max="4600" width="4.5" customWidth="1"/>
    <col min="4602" max="4602" width="18.75" customWidth="1"/>
    <col min="4603" max="4603" width="2" customWidth="1"/>
    <col min="4604" max="4604" width="15.625" customWidth="1"/>
    <col min="4605" max="4605" width="2.125" customWidth="1"/>
    <col min="4606" max="4610" width="8.5" customWidth="1"/>
    <col min="4611" max="4616" width="5" customWidth="1"/>
    <col min="4855" max="4856" width="4.5" customWidth="1"/>
    <col min="4858" max="4858" width="18.75" customWidth="1"/>
    <col min="4859" max="4859" width="2" customWidth="1"/>
    <col min="4860" max="4860" width="15.625" customWidth="1"/>
    <col min="4861" max="4861" width="2.125" customWidth="1"/>
    <col min="4862" max="4866" width="8.5" customWidth="1"/>
    <col min="4867" max="4872" width="5" customWidth="1"/>
    <col min="5111" max="5112" width="4.5" customWidth="1"/>
    <col min="5114" max="5114" width="18.75" customWidth="1"/>
    <col min="5115" max="5115" width="2" customWidth="1"/>
    <col min="5116" max="5116" width="15.625" customWidth="1"/>
    <col min="5117" max="5117" width="2.125" customWidth="1"/>
    <col min="5118" max="5122" width="8.5" customWidth="1"/>
    <col min="5123" max="5128" width="5" customWidth="1"/>
    <col min="5367" max="5368" width="4.5" customWidth="1"/>
    <col min="5370" max="5370" width="18.75" customWidth="1"/>
    <col min="5371" max="5371" width="2" customWidth="1"/>
    <col min="5372" max="5372" width="15.625" customWidth="1"/>
    <col min="5373" max="5373" width="2.125" customWidth="1"/>
    <col min="5374" max="5378" width="8.5" customWidth="1"/>
    <col min="5379" max="5384" width="5" customWidth="1"/>
    <col min="5623" max="5624" width="4.5" customWidth="1"/>
    <col min="5626" max="5626" width="18.75" customWidth="1"/>
    <col min="5627" max="5627" width="2" customWidth="1"/>
    <col min="5628" max="5628" width="15.625" customWidth="1"/>
    <col min="5629" max="5629" width="2.125" customWidth="1"/>
    <col min="5630" max="5634" width="8.5" customWidth="1"/>
    <col min="5635" max="5640" width="5" customWidth="1"/>
    <col min="5879" max="5880" width="4.5" customWidth="1"/>
    <col min="5882" max="5882" width="18.75" customWidth="1"/>
    <col min="5883" max="5883" width="2" customWidth="1"/>
    <col min="5884" max="5884" width="15.625" customWidth="1"/>
    <col min="5885" max="5885" width="2.125" customWidth="1"/>
    <col min="5886" max="5890" width="8.5" customWidth="1"/>
    <col min="5891" max="5896" width="5" customWidth="1"/>
    <col min="6135" max="6136" width="4.5" customWidth="1"/>
    <col min="6138" max="6138" width="18.75" customWidth="1"/>
    <col min="6139" max="6139" width="2" customWidth="1"/>
    <col min="6140" max="6140" width="15.625" customWidth="1"/>
    <col min="6141" max="6141" width="2.125" customWidth="1"/>
    <col min="6142" max="6146" width="8.5" customWidth="1"/>
    <col min="6147" max="6152" width="5" customWidth="1"/>
    <col min="6391" max="6392" width="4.5" customWidth="1"/>
    <col min="6394" max="6394" width="18.75" customWidth="1"/>
    <col min="6395" max="6395" width="2" customWidth="1"/>
    <col min="6396" max="6396" width="15.625" customWidth="1"/>
    <col min="6397" max="6397" width="2.125" customWidth="1"/>
    <col min="6398" max="6402" width="8.5" customWidth="1"/>
    <col min="6403" max="6408" width="5" customWidth="1"/>
    <col min="6647" max="6648" width="4.5" customWidth="1"/>
    <col min="6650" max="6650" width="18.75" customWidth="1"/>
    <col min="6651" max="6651" width="2" customWidth="1"/>
    <col min="6652" max="6652" width="15.625" customWidth="1"/>
    <col min="6653" max="6653" width="2.125" customWidth="1"/>
    <col min="6654" max="6658" width="8.5" customWidth="1"/>
    <col min="6659" max="6664" width="5" customWidth="1"/>
    <col min="6903" max="6904" width="4.5" customWidth="1"/>
    <col min="6906" max="6906" width="18.75" customWidth="1"/>
    <col min="6907" max="6907" width="2" customWidth="1"/>
    <col min="6908" max="6908" width="15.625" customWidth="1"/>
    <col min="6909" max="6909" width="2.125" customWidth="1"/>
    <col min="6910" max="6914" width="8.5" customWidth="1"/>
    <col min="6915" max="6920" width="5" customWidth="1"/>
    <col min="7159" max="7160" width="4.5" customWidth="1"/>
    <col min="7162" max="7162" width="18.75" customWidth="1"/>
    <col min="7163" max="7163" width="2" customWidth="1"/>
    <col min="7164" max="7164" width="15.625" customWidth="1"/>
    <col min="7165" max="7165" width="2.125" customWidth="1"/>
    <col min="7166" max="7170" width="8.5" customWidth="1"/>
    <col min="7171" max="7176" width="5" customWidth="1"/>
    <col min="7415" max="7416" width="4.5" customWidth="1"/>
    <col min="7418" max="7418" width="18.75" customWidth="1"/>
    <col min="7419" max="7419" width="2" customWidth="1"/>
    <col min="7420" max="7420" width="15.625" customWidth="1"/>
    <col min="7421" max="7421" width="2.125" customWidth="1"/>
    <col min="7422" max="7426" width="8.5" customWidth="1"/>
    <col min="7427" max="7432" width="5" customWidth="1"/>
    <col min="7671" max="7672" width="4.5" customWidth="1"/>
    <col min="7674" max="7674" width="18.75" customWidth="1"/>
    <col min="7675" max="7675" width="2" customWidth="1"/>
    <col min="7676" max="7676" width="15.625" customWidth="1"/>
    <col min="7677" max="7677" width="2.125" customWidth="1"/>
    <col min="7678" max="7682" width="8.5" customWidth="1"/>
    <col min="7683" max="7688" width="5" customWidth="1"/>
    <col min="7927" max="7928" width="4.5" customWidth="1"/>
    <col min="7930" max="7930" width="18.75" customWidth="1"/>
    <col min="7931" max="7931" width="2" customWidth="1"/>
    <col min="7932" max="7932" width="15.625" customWidth="1"/>
    <col min="7933" max="7933" width="2.125" customWidth="1"/>
    <col min="7934" max="7938" width="8.5" customWidth="1"/>
    <col min="7939" max="7944" width="5" customWidth="1"/>
    <col min="8183" max="8184" width="4.5" customWidth="1"/>
    <col min="8186" max="8186" width="18.75" customWidth="1"/>
    <col min="8187" max="8187" width="2" customWidth="1"/>
    <col min="8188" max="8188" width="15.625" customWidth="1"/>
    <col min="8189" max="8189" width="2.125" customWidth="1"/>
    <col min="8190" max="8194" width="8.5" customWidth="1"/>
    <col min="8195" max="8200" width="5" customWidth="1"/>
    <col min="8439" max="8440" width="4.5" customWidth="1"/>
    <col min="8442" max="8442" width="18.75" customWidth="1"/>
    <col min="8443" max="8443" width="2" customWidth="1"/>
    <col min="8444" max="8444" width="15.625" customWidth="1"/>
    <col min="8445" max="8445" width="2.125" customWidth="1"/>
    <col min="8446" max="8450" width="8.5" customWidth="1"/>
    <col min="8451" max="8456" width="5" customWidth="1"/>
    <col min="8695" max="8696" width="4.5" customWidth="1"/>
    <col min="8698" max="8698" width="18.75" customWidth="1"/>
    <col min="8699" max="8699" width="2" customWidth="1"/>
    <col min="8700" max="8700" width="15.625" customWidth="1"/>
    <col min="8701" max="8701" width="2.125" customWidth="1"/>
    <col min="8702" max="8706" width="8.5" customWidth="1"/>
    <col min="8707" max="8712" width="5" customWidth="1"/>
    <col min="8951" max="8952" width="4.5" customWidth="1"/>
    <col min="8954" max="8954" width="18.75" customWidth="1"/>
    <col min="8955" max="8955" width="2" customWidth="1"/>
    <col min="8956" max="8956" width="15.625" customWidth="1"/>
    <col min="8957" max="8957" width="2.125" customWidth="1"/>
    <col min="8958" max="8962" width="8.5" customWidth="1"/>
    <col min="8963" max="8968" width="5" customWidth="1"/>
    <col min="9207" max="9208" width="4.5" customWidth="1"/>
    <col min="9210" max="9210" width="18.75" customWidth="1"/>
    <col min="9211" max="9211" width="2" customWidth="1"/>
    <col min="9212" max="9212" width="15.625" customWidth="1"/>
    <col min="9213" max="9213" width="2.125" customWidth="1"/>
    <col min="9214" max="9218" width="8.5" customWidth="1"/>
    <col min="9219" max="9224" width="5" customWidth="1"/>
    <col min="9463" max="9464" width="4.5" customWidth="1"/>
    <col min="9466" max="9466" width="18.75" customWidth="1"/>
    <col min="9467" max="9467" width="2" customWidth="1"/>
    <col min="9468" max="9468" width="15.625" customWidth="1"/>
    <col min="9469" max="9469" width="2.125" customWidth="1"/>
    <col min="9470" max="9474" width="8.5" customWidth="1"/>
    <col min="9475" max="9480" width="5" customWidth="1"/>
    <col min="9719" max="9720" width="4.5" customWidth="1"/>
    <col min="9722" max="9722" width="18.75" customWidth="1"/>
    <col min="9723" max="9723" width="2" customWidth="1"/>
    <col min="9724" max="9724" width="15.625" customWidth="1"/>
    <col min="9725" max="9725" width="2.125" customWidth="1"/>
    <col min="9726" max="9730" width="8.5" customWidth="1"/>
    <col min="9731" max="9736" width="5" customWidth="1"/>
    <col min="9975" max="9976" width="4.5" customWidth="1"/>
    <col min="9978" max="9978" width="18.75" customWidth="1"/>
    <col min="9979" max="9979" width="2" customWidth="1"/>
    <col min="9980" max="9980" width="15.625" customWidth="1"/>
    <col min="9981" max="9981" width="2.125" customWidth="1"/>
    <col min="9982" max="9986" width="8.5" customWidth="1"/>
    <col min="9987" max="9992" width="5" customWidth="1"/>
    <col min="10231" max="10232" width="4.5" customWidth="1"/>
    <col min="10234" max="10234" width="18.75" customWidth="1"/>
    <col min="10235" max="10235" width="2" customWidth="1"/>
    <col min="10236" max="10236" width="15.625" customWidth="1"/>
    <col min="10237" max="10237" width="2.125" customWidth="1"/>
    <col min="10238" max="10242" width="8.5" customWidth="1"/>
    <col min="10243" max="10248" width="5" customWidth="1"/>
    <col min="10487" max="10488" width="4.5" customWidth="1"/>
    <col min="10490" max="10490" width="18.75" customWidth="1"/>
    <col min="10491" max="10491" width="2" customWidth="1"/>
    <col min="10492" max="10492" width="15.625" customWidth="1"/>
    <col min="10493" max="10493" width="2.125" customWidth="1"/>
    <col min="10494" max="10498" width="8.5" customWidth="1"/>
    <col min="10499" max="10504" width="5" customWidth="1"/>
    <col min="10743" max="10744" width="4.5" customWidth="1"/>
    <col min="10746" max="10746" width="18.75" customWidth="1"/>
    <col min="10747" max="10747" width="2" customWidth="1"/>
    <col min="10748" max="10748" width="15.625" customWidth="1"/>
    <col min="10749" max="10749" width="2.125" customWidth="1"/>
    <col min="10750" max="10754" width="8.5" customWidth="1"/>
    <col min="10755" max="10760" width="5" customWidth="1"/>
    <col min="10999" max="11000" width="4.5" customWidth="1"/>
    <col min="11002" max="11002" width="18.75" customWidth="1"/>
    <col min="11003" max="11003" width="2" customWidth="1"/>
    <col min="11004" max="11004" width="15.625" customWidth="1"/>
    <col min="11005" max="11005" width="2.125" customWidth="1"/>
    <col min="11006" max="11010" width="8.5" customWidth="1"/>
    <col min="11011" max="11016" width="5" customWidth="1"/>
    <col min="11255" max="11256" width="4.5" customWidth="1"/>
    <col min="11258" max="11258" width="18.75" customWidth="1"/>
    <col min="11259" max="11259" width="2" customWidth="1"/>
    <col min="11260" max="11260" width="15.625" customWidth="1"/>
    <col min="11261" max="11261" width="2.125" customWidth="1"/>
    <col min="11262" max="11266" width="8.5" customWidth="1"/>
    <col min="11267" max="11272" width="5" customWidth="1"/>
    <col min="11511" max="11512" width="4.5" customWidth="1"/>
    <col min="11514" max="11514" width="18.75" customWidth="1"/>
    <col min="11515" max="11515" width="2" customWidth="1"/>
    <col min="11516" max="11516" width="15.625" customWidth="1"/>
    <col min="11517" max="11517" width="2.125" customWidth="1"/>
    <col min="11518" max="11522" width="8.5" customWidth="1"/>
    <col min="11523" max="11528" width="5" customWidth="1"/>
    <col min="11767" max="11768" width="4.5" customWidth="1"/>
    <col min="11770" max="11770" width="18.75" customWidth="1"/>
    <col min="11771" max="11771" width="2" customWidth="1"/>
    <col min="11772" max="11772" width="15.625" customWidth="1"/>
    <col min="11773" max="11773" width="2.125" customWidth="1"/>
    <col min="11774" max="11778" width="8.5" customWidth="1"/>
    <col min="11779" max="11784" width="5" customWidth="1"/>
    <col min="12023" max="12024" width="4.5" customWidth="1"/>
    <col min="12026" max="12026" width="18.75" customWidth="1"/>
    <col min="12027" max="12027" width="2" customWidth="1"/>
    <col min="12028" max="12028" width="15.625" customWidth="1"/>
    <col min="12029" max="12029" width="2.125" customWidth="1"/>
    <col min="12030" max="12034" width="8.5" customWidth="1"/>
    <col min="12035" max="12040" width="5" customWidth="1"/>
    <col min="12279" max="12280" width="4.5" customWidth="1"/>
    <col min="12282" max="12282" width="18.75" customWidth="1"/>
    <col min="12283" max="12283" width="2" customWidth="1"/>
    <col min="12284" max="12284" width="15.625" customWidth="1"/>
    <col min="12285" max="12285" width="2.125" customWidth="1"/>
    <col min="12286" max="12290" width="8.5" customWidth="1"/>
    <col min="12291" max="12296" width="5" customWidth="1"/>
    <col min="12535" max="12536" width="4.5" customWidth="1"/>
    <col min="12538" max="12538" width="18.75" customWidth="1"/>
    <col min="12539" max="12539" width="2" customWidth="1"/>
    <col min="12540" max="12540" width="15.625" customWidth="1"/>
    <col min="12541" max="12541" width="2.125" customWidth="1"/>
    <col min="12542" max="12546" width="8.5" customWidth="1"/>
    <col min="12547" max="12552" width="5" customWidth="1"/>
    <col min="12791" max="12792" width="4.5" customWidth="1"/>
    <col min="12794" max="12794" width="18.75" customWidth="1"/>
    <col min="12795" max="12795" width="2" customWidth="1"/>
    <col min="12796" max="12796" width="15.625" customWidth="1"/>
    <col min="12797" max="12797" width="2.125" customWidth="1"/>
    <col min="12798" max="12802" width="8.5" customWidth="1"/>
    <col min="12803" max="12808" width="5" customWidth="1"/>
    <col min="13047" max="13048" width="4.5" customWidth="1"/>
    <col min="13050" max="13050" width="18.75" customWidth="1"/>
    <col min="13051" max="13051" width="2" customWidth="1"/>
    <col min="13052" max="13052" width="15.625" customWidth="1"/>
    <col min="13053" max="13053" width="2.125" customWidth="1"/>
    <col min="13054" max="13058" width="8.5" customWidth="1"/>
    <col min="13059" max="13064" width="5" customWidth="1"/>
    <col min="13303" max="13304" width="4.5" customWidth="1"/>
    <col min="13306" max="13306" width="18.75" customWidth="1"/>
    <col min="13307" max="13307" width="2" customWidth="1"/>
    <col min="13308" max="13308" width="15.625" customWidth="1"/>
    <col min="13309" max="13309" width="2.125" customWidth="1"/>
    <col min="13310" max="13314" width="8.5" customWidth="1"/>
    <col min="13315" max="13320" width="5" customWidth="1"/>
    <col min="13559" max="13560" width="4.5" customWidth="1"/>
    <col min="13562" max="13562" width="18.75" customWidth="1"/>
    <col min="13563" max="13563" width="2" customWidth="1"/>
    <col min="13564" max="13564" width="15.625" customWidth="1"/>
    <col min="13565" max="13565" width="2.125" customWidth="1"/>
    <col min="13566" max="13570" width="8.5" customWidth="1"/>
    <col min="13571" max="13576" width="5" customWidth="1"/>
    <col min="13815" max="13816" width="4.5" customWidth="1"/>
    <col min="13818" max="13818" width="18.75" customWidth="1"/>
    <col min="13819" max="13819" width="2" customWidth="1"/>
    <col min="13820" max="13820" width="15.625" customWidth="1"/>
    <col min="13821" max="13821" width="2.125" customWidth="1"/>
    <col min="13822" max="13826" width="8.5" customWidth="1"/>
    <col min="13827" max="13832" width="5" customWidth="1"/>
    <col min="14071" max="14072" width="4.5" customWidth="1"/>
    <col min="14074" max="14074" width="18.75" customWidth="1"/>
    <col min="14075" max="14075" width="2" customWidth="1"/>
    <col min="14076" max="14076" width="15.625" customWidth="1"/>
    <col min="14077" max="14077" width="2.125" customWidth="1"/>
    <col min="14078" max="14082" width="8.5" customWidth="1"/>
    <col min="14083" max="14088" width="5" customWidth="1"/>
    <col min="14327" max="14328" width="4.5" customWidth="1"/>
    <col min="14330" max="14330" width="18.75" customWidth="1"/>
    <col min="14331" max="14331" width="2" customWidth="1"/>
    <col min="14332" max="14332" width="15.625" customWidth="1"/>
    <col min="14333" max="14333" width="2.125" customWidth="1"/>
    <col min="14334" max="14338" width="8.5" customWidth="1"/>
    <col min="14339" max="14344" width="5" customWidth="1"/>
    <col min="14583" max="14584" width="4.5" customWidth="1"/>
    <col min="14586" max="14586" width="18.75" customWidth="1"/>
    <col min="14587" max="14587" width="2" customWidth="1"/>
    <col min="14588" max="14588" width="15.625" customWidth="1"/>
    <col min="14589" max="14589" width="2.125" customWidth="1"/>
    <col min="14590" max="14594" width="8.5" customWidth="1"/>
    <col min="14595" max="14600" width="5" customWidth="1"/>
    <col min="14839" max="14840" width="4.5" customWidth="1"/>
    <col min="14842" max="14842" width="18.75" customWidth="1"/>
    <col min="14843" max="14843" width="2" customWidth="1"/>
    <col min="14844" max="14844" width="15.625" customWidth="1"/>
    <col min="14845" max="14845" width="2.125" customWidth="1"/>
    <col min="14846" max="14850" width="8.5" customWidth="1"/>
    <col min="14851" max="14856" width="5" customWidth="1"/>
    <col min="15095" max="15096" width="4.5" customWidth="1"/>
    <col min="15098" max="15098" width="18.75" customWidth="1"/>
    <col min="15099" max="15099" width="2" customWidth="1"/>
    <col min="15100" max="15100" width="15.625" customWidth="1"/>
    <col min="15101" max="15101" width="2.125" customWidth="1"/>
    <col min="15102" max="15106" width="8.5" customWidth="1"/>
    <col min="15107" max="15112" width="5" customWidth="1"/>
    <col min="15351" max="15352" width="4.5" customWidth="1"/>
    <col min="15354" max="15354" width="18.75" customWidth="1"/>
    <col min="15355" max="15355" width="2" customWidth="1"/>
    <col min="15356" max="15356" width="15.625" customWidth="1"/>
    <col min="15357" max="15357" width="2.125" customWidth="1"/>
    <col min="15358" max="15362" width="8.5" customWidth="1"/>
    <col min="15363" max="15368" width="5" customWidth="1"/>
    <col min="15607" max="15608" width="4.5" customWidth="1"/>
    <col min="15610" max="15610" width="18.75" customWidth="1"/>
    <col min="15611" max="15611" width="2" customWidth="1"/>
    <col min="15612" max="15612" width="15.625" customWidth="1"/>
    <col min="15613" max="15613" width="2.125" customWidth="1"/>
    <col min="15614" max="15618" width="8.5" customWidth="1"/>
    <col min="15619" max="15624" width="5" customWidth="1"/>
    <col min="15863" max="15864" width="4.5" customWidth="1"/>
    <col min="15866" max="15866" width="18.75" customWidth="1"/>
    <col min="15867" max="15867" width="2" customWidth="1"/>
    <col min="15868" max="15868" width="15.625" customWidth="1"/>
    <col min="15869" max="15869" width="2.125" customWidth="1"/>
    <col min="15870" max="15874" width="8.5" customWidth="1"/>
    <col min="15875" max="15880" width="5" customWidth="1"/>
    <col min="16119" max="16120" width="4.5" customWidth="1"/>
    <col min="16122" max="16122" width="18.75" customWidth="1"/>
    <col min="16123" max="16123" width="2" customWidth="1"/>
    <col min="16124" max="16124" width="15.625" customWidth="1"/>
    <col min="16125" max="16125" width="2.125" customWidth="1"/>
    <col min="16126" max="16130" width="8.5" customWidth="1"/>
    <col min="16131" max="16136" width="5" customWidth="1"/>
  </cols>
  <sheetData>
    <row r="1" spans="1:11" ht="17.25">
      <c r="A1" s="186" t="s">
        <v>261</v>
      </c>
      <c r="B1" s="24"/>
      <c r="C1" s="25"/>
      <c r="D1" s="25"/>
      <c r="E1" s="25"/>
      <c r="F1" s="3"/>
    </row>
    <row r="2" spans="1:11" ht="17.25">
      <c r="A2" s="186" t="s">
        <v>52</v>
      </c>
      <c r="B2" s="24"/>
      <c r="C2" s="25"/>
      <c r="D2" s="25"/>
      <c r="E2" s="25"/>
    </row>
    <row r="3" spans="1:11" ht="17.25">
      <c r="A3" s="186"/>
      <c r="B3" s="24"/>
      <c r="C3" s="25"/>
      <c r="D3" s="25"/>
      <c r="E3" s="25"/>
    </row>
    <row r="4" spans="1:11">
      <c r="G4" s="7">
        <v>1</v>
      </c>
      <c r="H4" s="8" t="s">
        <v>166</v>
      </c>
      <c r="I4" s="8" t="s">
        <v>3</v>
      </c>
      <c r="J4" s="9" t="s">
        <v>167</v>
      </c>
      <c r="K4" s="9" t="s">
        <v>4</v>
      </c>
    </row>
    <row r="5" spans="1:11" s="106" customFormat="1" ht="12" customHeight="1">
      <c r="A5" s="397">
        <v>1</v>
      </c>
      <c r="B5" s="378">
        <f>VLOOKUP(A5,[1]U16GDL!$B$2:$H$17,2,0)</f>
        <v>3652394</v>
      </c>
      <c r="C5" s="378" t="str">
        <f>VLOOKUP(A5,[1]U16GDL!$B$2:$H$17,3,0)</f>
        <v>五十嵐　萌々</v>
      </c>
      <c r="D5" s="378" t="s">
        <v>168</v>
      </c>
      <c r="E5" s="378" t="str">
        <f>VLOOKUP(A5,[1]U16GDL!$B$2:$H$17,4,0)</f>
        <v>ＣＳＪ</v>
      </c>
      <c r="F5" s="379" t="s">
        <v>169</v>
      </c>
      <c r="G5" s="104"/>
      <c r="H5" s="104"/>
      <c r="I5" s="105"/>
      <c r="J5" s="105"/>
      <c r="K5" s="105"/>
    </row>
    <row r="6" spans="1:11" s="106" customFormat="1" ht="12" customHeight="1">
      <c r="A6" s="397"/>
      <c r="B6" s="378"/>
      <c r="C6" s="378"/>
      <c r="D6" s="378"/>
      <c r="E6" s="378"/>
      <c r="F6" s="379"/>
      <c r="G6" s="104"/>
      <c r="H6" s="104"/>
      <c r="I6" s="105"/>
      <c r="J6" s="105"/>
      <c r="K6" s="105"/>
    </row>
    <row r="7" spans="1:11" s="106" customFormat="1" ht="12" customHeight="1">
      <c r="A7" s="397"/>
      <c r="B7" s="374">
        <f>VLOOKUP(A5,[1]U16GDL!$B$2:$H$17,5,0)</f>
        <v>3652671</v>
      </c>
      <c r="C7" s="374" t="str">
        <f>VLOOKUP(A5,[1]U16GDL!$B$2:$H$17,6,0)</f>
        <v>長谷川　優衣</v>
      </c>
      <c r="D7" s="374" t="s">
        <v>168</v>
      </c>
      <c r="E7" s="374" t="str">
        <f>VLOOKUP(A5,[1]U16GDL!$B$2:$H$17,7,0)</f>
        <v>ＣＳＪ</v>
      </c>
      <c r="F7" s="375" t="s">
        <v>169</v>
      </c>
      <c r="G7" s="107"/>
      <c r="H7" s="104"/>
      <c r="I7" s="105"/>
      <c r="J7" s="105"/>
      <c r="K7" s="105"/>
    </row>
    <row r="8" spans="1:11" s="106" customFormat="1" ht="12" customHeight="1">
      <c r="A8" s="397"/>
      <c r="B8" s="374"/>
      <c r="C8" s="374"/>
      <c r="D8" s="374"/>
      <c r="E8" s="374"/>
      <c r="F8" s="375"/>
      <c r="G8" s="108"/>
      <c r="H8" s="30"/>
      <c r="I8" s="105"/>
      <c r="J8" s="105"/>
      <c r="K8" s="105"/>
    </row>
    <row r="9" spans="1:11" s="106" customFormat="1" ht="12" customHeight="1">
      <c r="A9" s="397">
        <v>2</v>
      </c>
      <c r="B9" s="376" t="str">
        <f>VLOOKUP(A9,[1]U16GDL!$B$2:$H$17,2,0)</f>
        <v>Ｂｙｅ</v>
      </c>
      <c r="C9" s="376"/>
      <c r="D9" s="378" t="s">
        <v>168</v>
      </c>
      <c r="E9" s="378"/>
      <c r="F9" s="379" t="s">
        <v>169</v>
      </c>
      <c r="G9" s="108"/>
      <c r="H9" s="107"/>
      <c r="I9" s="105"/>
      <c r="J9" s="105"/>
      <c r="K9" s="105"/>
    </row>
    <row r="10" spans="1:11" s="106" customFormat="1" ht="12" customHeight="1">
      <c r="A10" s="397"/>
      <c r="B10" s="376"/>
      <c r="C10" s="376"/>
      <c r="D10" s="378"/>
      <c r="E10" s="378"/>
      <c r="F10" s="379"/>
      <c r="G10" s="109"/>
      <c r="H10" s="108"/>
      <c r="I10" s="105"/>
      <c r="J10" s="105"/>
      <c r="K10" s="105"/>
    </row>
    <row r="11" spans="1:11" s="106" customFormat="1" ht="12" customHeight="1">
      <c r="A11" s="397"/>
      <c r="B11" s="376"/>
      <c r="C11" s="376"/>
      <c r="D11" s="374" t="s">
        <v>168</v>
      </c>
      <c r="E11" s="374"/>
      <c r="F11" s="375" t="s">
        <v>169</v>
      </c>
      <c r="G11" s="104"/>
      <c r="H11" s="108"/>
      <c r="I11" s="105"/>
      <c r="J11" s="105"/>
      <c r="K11" s="105"/>
    </row>
    <row r="12" spans="1:11" s="106" customFormat="1" ht="12" customHeight="1">
      <c r="A12" s="397"/>
      <c r="B12" s="376"/>
      <c r="C12" s="376"/>
      <c r="D12" s="374"/>
      <c r="E12" s="374"/>
      <c r="F12" s="375"/>
      <c r="G12" s="104"/>
      <c r="H12" s="108"/>
      <c r="I12" s="110"/>
      <c r="J12" s="105"/>
      <c r="K12" s="105"/>
    </row>
    <row r="13" spans="1:11" s="106" customFormat="1" ht="12" customHeight="1">
      <c r="A13" s="397">
        <v>3</v>
      </c>
      <c r="B13" s="378">
        <f>VLOOKUP(A13,[1]U16GDL!$B$2:$H$17,2,0)</f>
        <v>3652680</v>
      </c>
      <c r="C13" s="378" t="str">
        <f>VLOOKUP(A13,[1]U16GDL!$B$2:$H$17,3,0)</f>
        <v>秋山　弥憂</v>
      </c>
      <c r="D13" s="378" t="s">
        <v>5</v>
      </c>
      <c r="E13" s="378" t="str">
        <f>VLOOKUP(A13,[1]U16GDL!$B$2:$H$17,4,0)</f>
        <v>茨キリ</v>
      </c>
      <c r="F13" s="379" t="s">
        <v>6</v>
      </c>
      <c r="G13" s="104"/>
      <c r="H13" s="108"/>
      <c r="I13" s="111"/>
      <c r="J13" s="105"/>
      <c r="K13" s="105"/>
    </row>
    <row r="14" spans="1:11" s="106" customFormat="1" ht="12" customHeight="1">
      <c r="A14" s="397"/>
      <c r="B14" s="378"/>
      <c r="C14" s="378"/>
      <c r="D14" s="378"/>
      <c r="E14" s="378"/>
      <c r="F14" s="379"/>
      <c r="G14" s="30"/>
      <c r="H14" s="108"/>
      <c r="I14" s="112"/>
      <c r="J14" s="105"/>
      <c r="K14" s="105"/>
    </row>
    <row r="15" spans="1:11" s="106" customFormat="1" ht="12" customHeight="1">
      <c r="A15" s="397"/>
      <c r="B15" s="374">
        <f>VLOOKUP(A13,[1]U16GDL!$B$2:$H$17,5,0)</f>
        <v>3652686</v>
      </c>
      <c r="C15" s="374" t="str">
        <f>VLOOKUP(A13,[1]U16GDL!$B$2:$H$17,6,0)</f>
        <v>豊田　絢音</v>
      </c>
      <c r="D15" s="374" t="s">
        <v>5</v>
      </c>
      <c r="E15" s="374" t="str">
        <f>VLOOKUP(A13,[1]U16GDL!$B$2:$H$17,7,0)</f>
        <v>茨キリ</v>
      </c>
      <c r="F15" s="375" t="s">
        <v>6</v>
      </c>
      <c r="G15" s="107"/>
      <c r="H15" s="113"/>
      <c r="I15" s="112"/>
      <c r="J15" s="105"/>
      <c r="K15" s="105"/>
    </row>
    <row r="16" spans="1:11" s="106" customFormat="1" ht="12" customHeight="1">
      <c r="A16" s="397"/>
      <c r="B16" s="374"/>
      <c r="C16" s="374"/>
      <c r="D16" s="374"/>
      <c r="E16" s="374"/>
      <c r="F16" s="375"/>
      <c r="G16" s="108"/>
      <c r="H16" s="39"/>
      <c r="I16" s="112"/>
      <c r="J16" s="105"/>
      <c r="K16" s="105"/>
    </row>
    <row r="17" spans="1:11" s="106" customFormat="1" ht="12" customHeight="1">
      <c r="A17" s="397">
        <v>4</v>
      </c>
      <c r="B17" s="378">
        <f>VLOOKUP(A17,[1]U16GDL!$B$2:$H$17,2,0)</f>
        <v>3652666</v>
      </c>
      <c r="C17" s="378" t="str">
        <f>VLOOKUP(A17,[1]U16GDL!$B$2:$H$17,3,0)</f>
        <v>川西　瞳月</v>
      </c>
      <c r="D17" s="378" t="s">
        <v>5</v>
      </c>
      <c r="E17" s="378" t="str">
        <f>VLOOKUP(A17,[1]U16GDL!$B$2:$H$17,4,0)</f>
        <v>茨城中</v>
      </c>
      <c r="F17" s="379" t="s">
        <v>6</v>
      </c>
      <c r="G17" s="108"/>
      <c r="H17" s="104"/>
      <c r="I17" s="112"/>
      <c r="J17" s="105"/>
      <c r="K17" s="105"/>
    </row>
    <row r="18" spans="1:11" s="106" customFormat="1" ht="12" customHeight="1">
      <c r="A18" s="397"/>
      <c r="B18" s="378"/>
      <c r="C18" s="378"/>
      <c r="D18" s="378"/>
      <c r="E18" s="378"/>
      <c r="F18" s="379"/>
      <c r="G18" s="109"/>
      <c r="H18" s="104"/>
      <c r="I18" s="112"/>
      <c r="J18" s="105"/>
      <c r="K18" s="105"/>
    </row>
    <row r="19" spans="1:11" s="106" customFormat="1" ht="12" customHeight="1">
      <c r="A19" s="397"/>
      <c r="B19" s="374">
        <f>VLOOKUP(A17,[1]U16GDL!$B$2:$H$17,5,0)</f>
        <v>3652668</v>
      </c>
      <c r="C19" s="374" t="str">
        <f>VLOOKUP(A17,[1]U16GDL!$B$2:$H$17,6,0)</f>
        <v>前田　紗希</v>
      </c>
      <c r="D19" s="374" t="s">
        <v>5</v>
      </c>
      <c r="E19" s="374" t="str">
        <f>VLOOKUP(A17,[1]U16GDL!$B$2:$H$17,7,0)</f>
        <v>茨城中</v>
      </c>
      <c r="F19" s="375" t="s">
        <v>6</v>
      </c>
      <c r="G19" s="104"/>
      <c r="H19" s="104"/>
      <c r="I19" s="112"/>
      <c r="J19" s="105"/>
      <c r="K19" s="105"/>
    </row>
    <row r="20" spans="1:11" s="106" customFormat="1" ht="12" customHeight="1">
      <c r="A20" s="397"/>
      <c r="B20" s="374"/>
      <c r="C20" s="374"/>
      <c r="D20" s="374"/>
      <c r="E20" s="374"/>
      <c r="F20" s="375"/>
      <c r="G20" s="104"/>
      <c r="H20" s="104"/>
      <c r="I20" s="112"/>
      <c r="J20" s="110"/>
      <c r="K20" s="105"/>
    </row>
    <row r="21" spans="1:11" s="106" customFormat="1" ht="12" customHeight="1">
      <c r="A21" s="397">
        <v>5</v>
      </c>
      <c r="B21" s="378">
        <f>VLOOKUP(A21,[1]U16GDL!$B$2:$H$17,2,0)</f>
        <v>3652455</v>
      </c>
      <c r="C21" s="378" t="str">
        <f>VLOOKUP(A21,[1]U16GDL!$B$2:$H$17,3,0)</f>
        <v>小原　萌夢</v>
      </c>
      <c r="D21" s="378" t="s">
        <v>111</v>
      </c>
      <c r="E21" s="378" t="str">
        <f>VLOOKUP(A21,[1]U16GDL!$B$2:$H$17,4,0)</f>
        <v>Ａｓｃｈ Ｔ．Ａ</v>
      </c>
      <c r="F21" s="379" t="s">
        <v>6</v>
      </c>
      <c r="G21" s="104"/>
      <c r="H21" s="104"/>
      <c r="I21" s="112"/>
      <c r="J21" s="111"/>
      <c r="K21" s="105"/>
    </row>
    <row r="22" spans="1:11" s="106" customFormat="1" ht="12" customHeight="1">
      <c r="A22" s="397"/>
      <c r="B22" s="378"/>
      <c r="C22" s="378"/>
      <c r="D22" s="378"/>
      <c r="E22" s="378"/>
      <c r="F22" s="379"/>
      <c r="G22" s="30"/>
      <c r="H22" s="104"/>
      <c r="I22" s="112"/>
      <c r="J22" s="112"/>
      <c r="K22" s="105"/>
    </row>
    <row r="23" spans="1:11" s="106" customFormat="1" ht="12" customHeight="1">
      <c r="A23" s="397"/>
      <c r="B23" s="374">
        <f>VLOOKUP(A21,[1]U16GDL!$B$2:$H$17,5,0)</f>
        <v>3652581</v>
      </c>
      <c r="C23" s="374" t="str">
        <f>VLOOKUP(A21,[1]U16GDL!$B$2:$H$17,6,0)</f>
        <v>田口　優花</v>
      </c>
      <c r="D23" s="374" t="s">
        <v>49</v>
      </c>
      <c r="E23" s="374" t="str">
        <f>VLOOKUP(A21,[1]U16GDL!$B$2:$H$17,7,0)</f>
        <v>Ａｓｃｈ Ｔ．Ａ</v>
      </c>
      <c r="F23" s="375" t="s">
        <v>110</v>
      </c>
      <c r="G23" s="107"/>
      <c r="H23" s="104"/>
      <c r="I23" s="112"/>
      <c r="J23" s="112"/>
      <c r="K23" s="105"/>
    </row>
    <row r="24" spans="1:11" s="106" customFormat="1" ht="12" customHeight="1">
      <c r="A24" s="397"/>
      <c r="B24" s="374"/>
      <c r="C24" s="374"/>
      <c r="D24" s="374"/>
      <c r="E24" s="374"/>
      <c r="F24" s="375"/>
      <c r="G24" s="108"/>
      <c r="H24" s="114"/>
      <c r="I24" s="112"/>
      <c r="J24" s="112"/>
      <c r="K24" s="105"/>
    </row>
    <row r="25" spans="1:11" s="106" customFormat="1" ht="12" customHeight="1">
      <c r="A25" s="397">
        <v>6</v>
      </c>
      <c r="B25" s="376" t="str">
        <f>VLOOKUP(A25,[1]U16GDL!$B$2:$H$17,2,0)</f>
        <v>Ｂｙｅ</v>
      </c>
      <c r="C25" s="376"/>
      <c r="D25" s="378" t="s">
        <v>5</v>
      </c>
      <c r="E25" s="378"/>
      <c r="F25" s="379" t="s">
        <v>110</v>
      </c>
      <c r="G25" s="108"/>
      <c r="H25" s="107"/>
      <c r="I25" s="112"/>
      <c r="J25" s="112"/>
      <c r="K25" s="105"/>
    </row>
    <row r="26" spans="1:11" s="106" customFormat="1" ht="12" customHeight="1">
      <c r="A26" s="397"/>
      <c r="B26" s="376"/>
      <c r="C26" s="376"/>
      <c r="D26" s="378"/>
      <c r="E26" s="378"/>
      <c r="F26" s="379"/>
      <c r="G26" s="109"/>
      <c r="H26" s="108"/>
      <c r="I26" s="112"/>
      <c r="J26" s="112"/>
      <c r="K26" s="105"/>
    </row>
    <row r="27" spans="1:11" s="106" customFormat="1" ht="12" customHeight="1">
      <c r="A27" s="397"/>
      <c r="B27" s="376"/>
      <c r="C27" s="376"/>
      <c r="D27" s="374" t="s">
        <v>111</v>
      </c>
      <c r="E27" s="374"/>
      <c r="F27" s="375" t="s">
        <v>6</v>
      </c>
      <c r="G27" s="104"/>
      <c r="H27" s="108"/>
      <c r="I27" s="112"/>
      <c r="J27" s="112"/>
      <c r="K27" s="105"/>
    </row>
    <row r="28" spans="1:11" s="106" customFormat="1" ht="12" customHeight="1">
      <c r="A28" s="397"/>
      <c r="B28" s="376"/>
      <c r="C28" s="376"/>
      <c r="D28" s="374"/>
      <c r="E28" s="374"/>
      <c r="F28" s="375"/>
      <c r="G28" s="104"/>
      <c r="H28" s="108"/>
      <c r="I28" s="115"/>
      <c r="J28" s="116"/>
      <c r="K28" s="105"/>
    </row>
    <row r="29" spans="1:11" s="106" customFormat="1" ht="12" customHeight="1">
      <c r="A29" s="397">
        <v>7</v>
      </c>
      <c r="B29" s="378">
        <f>VLOOKUP(A29,[1]U16GDL!$B$2:$H$17,2,0)</f>
        <v>3652643</v>
      </c>
      <c r="C29" s="378" t="str">
        <f>VLOOKUP(A29,[1]U16GDL!$B$2:$H$17,3,0)</f>
        <v>飛田　柚香</v>
      </c>
      <c r="D29" s="378" t="s">
        <v>170</v>
      </c>
      <c r="E29" s="378" t="str">
        <f>VLOOKUP(A29,[1]U16GDL!$B$2:$H$17,4,0)</f>
        <v>茨城中</v>
      </c>
      <c r="F29" s="379" t="s">
        <v>6</v>
      </c>
      <c r="G29" s="104"/>
      <c r="H29" s="108"/>
      <c r="I29" s="105"/>
      <c r="J29" s="112"/>
      <c r="K29" s="105"/>
    </row>
    <row r="30" spans="1:11" s="106" customFormat="1" ht="12" customHeight="1">
      <c r="A30" s="397"/>
      <c r="B30" s="378"/>
      <c r="C30" s="378"/>
      <c r="D30" s="378"/>
      <c r="E30" s="378"/>
      <c r="F30" s="379"/>
      <c r="G30" s="30"/>
      <c r="H30" s="108"/>
      <c r="I30" s="105"/>
      <c r="J30" s="112"/>
      <c r="K30" s="105"/>
    </row>
    <row r="31" spans="1:11" s="106" customFormat="1" ht="12" customHeight="1">
      <c r="A31" s="397"/>
      <c r="B31" s="374">
        <f>VLOOKUP(A29,[1]U16GDL!$B$2:$H$17,5,0)</f>
        <v>3652636</v>
      </c>
      <c r="C31" s="374" t="str">
        <f>VLOOKUP(A29,[1]U16GDL!$B$2:$H$17,6,0)</f>
        <v>中山　衣久瑠</v>
      </c>
      <c r="D31" s="374" t="s">
        <v>171</v>
      </c>
      <c r="E31" s="374" t="str">
        <f>VLOOKUP(A29,[1]U16GDL!$B$2:$H$17,7,0)</f>
        <v>茨城中</v>
      </c>
      <c r="F31" s="375" t="s">
        <v>172</v>
      </c>
      <c r="G31" s="107"/>
      <c r="H31" s="113"/>
      <c r="I31" s="105"/>
      <c r="J31" s="112"/>
      <c r="K31" s="105"/>
    </row>
    <row r="32" spans="1:11" s="106" customFormat="1" ht="12" customHeight="1">
      <c r="A32" s="397"/>
      <c r="B32" s="374"/>
      <c r="C32" s="374"/>
      <c r="D32" s="374"/>
      <c r="E32" s="374"/>
      <c r="F32" s="375"/>
      <c r="G32" s="108"/>
      <c r="H32" s="39"/>
      <c r="I32" s="105"/>
      <c r="J32" s="112"/>
      <c r="K32" s="105"/>
    </row>
    <row r="33" spans="1:12" s="106" customFormat="1" ht="12" customHeight="1">
      <c r="A33" s="397">
        <v>8</v>
      </c>
      <c r="B33" s="378">
        <f>VLOOKUP(A33,[1]U16GDL!$B$2:$H$17,2,0)</f>
        <v>3652458</v>
      </c>
      <c r="C33" s="378" t="str">
        <f>VLOOKUP(A33,[1]U16GDL!$B$2:$H$17,3,0)</f>
        <v>金子　晴香</v>
      </c>
      <c r="D33" s="378" t="s">
        <v>138</v>
      </c>
      <c r="E33" s="378" t="str">
        <f>VLOOKUP(A33,[1]U16GDL!$B$2:$H$17,4,0)</f>
        <v>大洗ビーチＴＣ</v>
      </c>
      <c r="F33" s="379" t="s">
        <v>165</v>
      </c>
      <c r="G33" s="108"/>
      <c r="H33" s="104"/>
      <c r="I33" s="105"/>
      <c r="J33" s="112"/>
      <c r="K33" s="105"/>
    </row>
    <row r="34" spans="1:12" s="106" customFormat="1" ht="12" customHeight="1">
      <c r="A34" s="397"/>
      <c r="B34" s="378"/>
      <c r="C34" s="378"/>
      <c r="D34" s="378"/>
      <c r="E34" s="378"/>
      <c r="F34" s="379"/>
      <c r="G34" s="109"/>
      <c r="H34" s="104"/>
      <c r="I34" s="105"/>
      <c r="J34" s="112"/>
      <c r="K34" s="105"/>
    </row>
    <row r="35" spans="1:12" s="106" customFormat="1" ht="12" customHeight="1">
      <c r="A35" s="397"/>
      <c r="B35" s="374">
        <f>VLOOKUP(A33,[1]U16GDL!$B$2:$H$17,5,0)</f>
        <v>3652438</v>
      </c>
      <c r="C35" s="374" t="str">
        <f>VLOOKUP(A33,[1]U16GDL!$B$2:$H$17,6,0)</f>
        <v>中山　未来</v>
      </c>
      <c r="D35" s="374" t="s">
        <v>138</v>
      </c>
      <c r="E35" s="374" t="str">
        <f>VLOOKUP(A33,[1]U16GDL!$B$2:$H$17,7,0)</f>
        <v>大洗ビーチＴＣ</v>
      </c>
      <c r="F35" s="375" t="s">
        <v>173</v>
      </c>
      <c r="G35" s="104"/>
      <c r="H35" s="104"/>
      <c r="I35" s="105"/>
      <c r="J35" s="112"/>
      <c r="K35" s="105"/>
    </row>
    <row r="36" spans="1:12" s="106" customFormat="1" ht="12" customHeight="1">
      <c r="A36" s="397"/>
      <c r="B36" s="374"/>
      <c r="C36" s="374"/>
      <c r="D36" s="374"/>
      <c r="E36" s="374"/>
      <c r="F36" s="375"/>
      <c r="G36" s="104"/>
      <c r="H36" s="104"/>
      <c r="I36" s="105"/>
      <c r="J36" s="112"/>
      <c r="K36" s="110"/>
    </row>
    <row r="37" spans="1:12" s="106" customFormat="1" ht="12" customHeight="1">
      <c r="A37" s="397">
        <v>9</v>
      </c>
      <c r="B37" s="378">
        <f>VLOOKUP(A37,[1]U16GDL!$B$2:$H$17,2,0)</f>
        <v>3652475</v>
      </c>
      <c r="C37" s="378" t="str">
        <f>VLOOKUP(A37,[1]U16GDL!$B$2:$H$17,3,0)</f>
        <v>布袋　美春</v>
      </c>
      <c r="D37" s="378" t="s">
        <v>170</v>
      </c>
      <c r="E37" s="378" t="str">
        <f>VLOOKUP(A37,[1]U16GDL!$B$2:$H$17,4,0)</f>
        <v>サンスポーツ</v>
      </c>
      <c r="F37" s="379" t="s">
        <v>110</v>
      </c>
      <c r="G37" s="104"/>
      <c r="H37" s="104"/>
      <c r="I37" s="105"/>
      <c r="J37" s="112"/>
      <c r="K37" s="117"/>
      <c r="L37" s="118"/>
    </row>
    <row r="38" spans="1:12" s="106" customFormat="1" ht="12" customHeight="1">
      <c r="A38" s="397"/>
      <c r="B38" s="378"/>
      <c r="C38" s="378"/>
      <c r="D38" s="378"/>
      <c r="E38" s="378"/>
      <c r="F38" s="379"/>
      <c r="G38" s="30"/>
      <c r="H38" s="104"/>
      <c r="I38" s="105"/>
      <c r="J38" s="112"/>
      <c r="K38" s="119"/>
      <c r="L38" s="118"/>
    </row>
    <row r="39" spans="1:12" s="106" customFormat="1" ht="12" customHeight="1">
      <c r="A39" s="397"/>
      <c r="B39" s="374">
        <f>VLOOKUP(A37,[1]U16GDL!$B$2:$H$17,5,0)</f>
        <v>3652535</v>
      </c>
      <c r="C39" s="374" t="str">
        <f>VLOOKUP(A37,[1]U16GDL!$B$2:$H$17,6,0)</f>
        <v>中村　桜</v>
      </c>
      <c r="D39" s="374" t="s">
        <v>111</v>
      </c>
      <c r="E39" s="374" t="str">
        <f>VLOOKUP(A37,[1]U16GDL!$B$2:$H$17,7,0)</f>
        <v>ＣＳＪ</v>
      </c>
      <c r="F39" s="375" t="s">
        <v>174</v>
      </c>
      <c r="G39" s="107"/>
      <c r="H39" s="104"/>
      <c r="I39" s="105"/>
      <c r="J39" s="112"/>
      <c r="K39" s="119"/>
      <c r="L39" s="118"/>
    </row>
    <row r="40" spans="1:12" s="106" customFormat="1" ht="12" customHeight="1">
      <c r="A40" s="397"/>
      <c r="B40" s="374"/>
      <c r="C40" s="374"/>
      <c r="D40" s="374"/>
      <c r="E40" s="374"/>
      <c r="F40" s="375"/>
      <c r="G40" s="108"/>
      <c r="H40" s="114"/>
      <c r="I40" s="105"/>
      <c r="J40" s="112"/>
      <c r="K40" s="119"/>
      <c r="L40" s="118"/>
    </row>
    <row r="41" spans="1:12" s="106" customFormat="1" ht="12" customHeight="1">
      <c r="A41" s="397">
        <v>10</v>
      </c>
      <c r="B41" s="378">
        <f>VLOOKUP(A41,[1]U16GDL!$B$2:$H$17,2,0)</f>
        <v>3652567</v>
      </c>
      <c r="C41" s="378" t="str">
        <f>VLOOKUP(A41,[1]U16GDL!$B$2:$H$17,3,0)</f>
        <v>鈴木　綺羅</v>
      </c>
      <c r="D41" s="378" t="s">
        <v>175</v>
      </c>
      <c r="E41" s="378" t="str">
        <f>VLOOKUP(A41,[1]U16GDL!$B$2:$H$17,4,0)</f>
        <v>ＮＦＳＣ</v>
      </c>
      <c r="F41" s="379" t="s">
        <v>110</v>
      </c>
      <c r="G41" s="108"/>
      <c r="H41" s="107"/>
      <c r="I41" s="105"/>
      <c r="J41" s="112"/>
      <c r="K41" s="119"/>
      <c r="L41" s="118"/>
    </row>
    <row r="42" spans="1:12" s="106" customFormat="1" ht="12" customHeight="1">
      <c r="A42" s="397"/>
      <c r="B42" s="378"/>
      <c r="C42" s="378"/>
      <c r="D42" s="378"/>
      <c r="E42" s="378"/>
      <c r="F42" s="379"/>
      <c r="G42" s="109"/>
      <c r="H42" s="108"/>
      <c r="I42" s="105"/>
      <c r="J42" s="112"/>
      <c r="K42" s="119"/>
      <c r="L42" s="118"/>
    </row>
    <row r="43" spans="1:12" s="106" customFormat="1" ht="12" customHeight="1">
      <c r="A43" s="397"/>
      <c r="B43" s="374">
        <f>VLOOKUP(A41,[1]U16GDL!$B$2:$H$17,5,0)</f>
        <v>3652660</v>
      </c>
      <c r="C43" s="374" t="str">
        <f>VLOOKUP(A41,[1]U16GDL!$B$2:$H$17,6,0)</f>
        <v>川上　日菜乃</v>
      </c>
      <c r="D43" s="374" t="s">
        <v>111</v>
      </c>
      <c r="E43" s="374" t="str">
        <f>VLOOKUP(A41,[1]U16GDL!$B$2:$H$17,7,0)</f>
        <v>ＮＦＳＣ</v>
      </c>
      <c r="F43" s="375" t="s">
        <v>110</v>
      </c>
      <c r="G43" s="104"/>
      <c r="H43" s="108"/>
      <c r="I43" s="105"/>
      <c r="J43" s="112"/>
      <c r="K43" s="119"/>
      <c r="L43" s="118"/>
    </row>
    <row r="44" spans="1:12" s="106" customFormat="1" ht="12" customHeight="1">
      <c r="A44" s="397"/>
      <c r="B44" s="374"/>
      <c r="C44" s="374"/>
      <c r="D44" s="374"/>
      <c r="E44" s="374"/>
      <c r="F44" s="375"/>
      <c r="G44" s="104"/>
      <c r="H44" s="108"/>
      <c r="I44" s="115"/>
      <c r="J44" s="112"/>
      <c r="K44" s="119"/>
      <c r="L44" s="118"/>
    </row>
    <row r="45" spans="1:12" s="106" customFormat="1" ht="12" customHeight="1">
      <c r="A45" s="397">
        <v>11</v>
      </c>
      <c r="B45" s="376" t="str">
        <f>VLOOKUP(A45,[1]U16GDL!$B$2:$H$17,2,0)</f>
        <v>Ｂｙｅ</v>
      </c>
      <c r="C45" s="376"/>
      <c r="D45" s="378" t="s">
        <v>170</v>
      </c>
      <c r="E45" s="378"/>
      <c r="F45" s="379" t="s">
        <v>110</v>
      </c>
      <c r="G45" s="104"/>
      <c r="H45" s="108"/>
      <c r="I45" s="111"/>
      <c r="J45" s="112"/>
      <c r="K45" s="119"/>
      <c r="L45" s="118"/>
    </row>
    <row r="46" spans="1:12" s="106" customFormat="1" ht="12" customHeight="1">
      <c r="A46" s="397"/>
      <c r="B46" s="376"/>
      <c r="C46" s="376"/>
      <c r="D46" s="378"/>
      <c r="E46" s="378"/>
      <c r="F46" s="379"/>
      <c r="G46" s="30"/>
      <c r="H46" s="108"/>
      <c r="I46" s="112"/>
      <c r="J46" s="112"/>
      <c r="K46" s="119"/>
      <c r="L46" s="118"/>
    </row>
    <row r="47" spans="1:12" s="106" customFormat="1" ht="12" customHeight="1">
      <c r="A47" s="397"/>
      <c r="B47" s="376"/>
      <c r="C47" s="376"/>
      <c r="D47" s="374" t="s">
        <v>170</v>
      </c>
      <c r="E47" s="374"/>
      <c r="F47" s="375" t="s">
        <v>53</v>
      </c>
      <c r="G47" s="107"/>
      <c r="H47" s="113"/>
      <c r="I47" s="112"/>
      <c r="J47" s="112"/>
      <c r="K47" s="119"/>
      <c r="L47" s="118"/>
    </row>
    <row r="48" spans="1:12" s="106" customFormat="1" ht="12" customHeight="1">
      <c r="A48" s="397"/>
      <c r="B48" s="376"/>
      <c r="C48" s="376"/>
      <c r="D48" s="374"/>
      <c r="E48" s="374"/>
      <c r="F48" s="375"/>
      <c r="G48" s="108"/>
      <c r="H48" s="39"/>
      <c r="I48" s="112"/>
      <c r="J48" s="112"/>
      <c r="K48" s="119"/>
      <c r="L48" s="118"/>
    </row>
    <row r="49" spans="1:12" s="106" customFormat="1" ht="12" customHeight="1">
      <c r="A49" s="397">
        <v>12</v>
      </c>
      <c r="B49" s="378">
        <f>VLOOKUP(A49,[1]U16GDL!$B$2:$H$17,2,0)</f>
        <v>3652473</v>
      </c>
      <c r="C49" s="378" t="str">
        <f>VLOOKUP(A49,[1]U16GDL!$B$2:$H$17,3,0)</f>
        <v>森　唯奈</v>
      </c>
      <c r="D49" s="378" t="s">
        <v>111</v>
      </c>
      <c r="E49" s="378" t="str">
        <f>VLOOKUP(A49,[1]U16GDL!$B$2:$H$17,4,0)</f>
        <v>ＣＳＪ</v>
      </c>
      <c r="F49" s="379" t="s">
        <v>53</v>
      </c>
      <c r="G49" s="108"/>
      <c r="H49" s="104"/>
      <c r="I49" s="112"/>
      <c r="J49" s="112"/>
      <c r="K49" s="119"/>
      <c r="L49" s="118"/>
    </row>
    <row r="50" spans="1:12" s="106" customFormat="1" ht="12" customHeight="1">
      <c r="A50" s="397"/>
      <c r="B50" s="378"/>
      <c r="C50" s="378"/>
      <c r="D50" s="378"/>
      <c r="E50" s="378"/>
      <c r="F50" s="379"/>
      <c r="G50" s="109"/>
      <c r="H50" s="104"/>
      <c r="I50" s="112"/>
      <c r="J50" s="112"/>
      <c r="K50" s="119"/>
      <c r="L50" s="118"/>
    </row>
    <row r="51" spans="1:12" s="106" customFormat="1" ht="12" customHeight="1">
      <c r="A51" s="397"/>
      <c r="B51" s="374">
        <f>VLOOKUP(A49,[1]U16GDL!$B$2:$H$17,5,0)</f>
        <v>3652675</v>
      </c>
      <c r="C51" s="374" t="str">
        <f>VLOOKUP(A49,[1]U16GDL!$B$2:$H$17,6,0)</f>
        <v>猪瀬　彩羽</v>
      </c>
      <c r="D51" s="374" t="s">
        <v>170</v>
      </c>
      <c r="E51" s="374" t="str">
        <f>VLOOKUP(A49,[1]U16GDL!$B$2:$H$17,7,0)</f>
        <v>ＣＳＪ</v>
      </c>
      <c r="F51" s="375" t="s">
        <v>110</v>
      </c>
      <c r="G51" s="104"/>
      <c r="H51" s="104"/>
      <c r="I51" s="112"/>
      <c r="J51" s="112"/>
      <c r="K51" s="119"/>
      <c r="L51" s="118"/>
    </row>
    <row r="52" spans="1:12" s="106" customFormat="1" ht="12" customHeight="1">
      <c r="A52" s="397"/>
      <c r="B52" s="374"/>
      <c r="C52" s="374"/>
      <c r="D52" s="374"/>
      <c r="E52" s="374"/>
      <c r="F52" s="375"/>
      <c r="G52" s="104"/>
      <c r="H52" s="104"/>
      <c r="I52" s="112"/>
      <c r="J52" s="120"/>
      <c r="K52" s="119"/>
      <c r="L52" s="118"/>
    </row>
    <row r="53" spans="1:12" s="106" customFormat="1" ht="12" customHeight="1">
      <c r="A53" s="397">
        <v>13</v>
      </c>
      <c r="B53" s="378">
        <f>VLOOKUP(A53,[1]U16GDL!$B$2:$H$17,2,0)</f>
        <v>3652541</v>
      </c>
      <c r="C53" s="378" t="str">
        <f>VLOOKUP(A53,[1]U16GDL!$B$2:$H$17,3,0)</f>
        <v>藤田　千尋</v>
      </c>
      <c r="D53" s="378" t="s">
        <v>111</v>
      </c>
      <c r="E53" s="378" t="str">
        <f>VLOOKUP(A53,[1]U16GDL!$B$2:$H$17,4,0)</f>
        <v>マス・ガイアＴＣ</v>
      </c>
      <c r="F53" s="379" t="s">
        <v>110</v>
      </c>
      <c r="G53" s="104"/>
      <c r="H53" s="104"/>
      <c r="I53" s="112"/>
      <c r="J53" s="105"/>
      <c r="K53" s="119"/>
      <c r="L53" s="118"/>
    </row>
    <row r="54" spans="1:12" s="106" customFormat="1" ht="12" customHeight="1">
      <c r="A54" s="397"/>
      <c r="B54" s="378"/>
      <c r="C54" s="378"/>
      <c r="D54" s="378"/>
      <c r="E54" s="378"/>
      <c r="F54" s="379"/>
      <c r="G54" s="30"/>
      <c r="H54" s="104"/>
      <c r="I54" s="112"/>
      <c r="J54" s="105"/>
      <c r="K54" s="119"/>
      <c r="L54" s="118"/>
    </row>
    <row r="55" spans="1:12" s="106" customFormat="1" ht="12" customHeight="1">
      <c r="A55" s="397"/>
      <c r="B55" s="374">
        <f>VLOOKUP(A53,[1]U16GDL!$B$2:$H$17,5,0)</f>
        <v>3652495</v>
      </c>
      <c r="C55" s="374" t="str">
        <f>VLOOKUP(A53,[1]U16GDL!$B$2:$H$17,6,0)</f>
        <v>寺田　美郷</v>
      </c>
      <c r="D55" s="374" t="s">
        <v>176</v>
      </c>
      <c r="E55" s="374" t="str">
        <f>VLOOKUP(A53,[1]U16GDL!$B$2:$H$17,7,0)</f>
        <v>並木中等</v>
      </c>
      <c r="F55" s="375" t="s">
        <v>35</v>
      </c>
      <c r="G55" s="107"/>
      <c r="H55" s="104"/>
      <c r="I55" s="112"/>
      <c r="J55" s="105"/>
      <c r="K55" s="119"/>
      <c r="L55" s="118"/>
    </row>
    <row r="56" spans="1:12" s="106" customFormat="1" ht="12" customHeight="1">
      <c r="A56" s="397"/>
      <c r="B56" s="374"/>
      <c r="C56" s="374"/>
      <c r="D56" s="374"/>
      <c r="E56" s="374"/>
      <c r="F56" s="375"/>
      <c r="G56" s="108"/>
      <c r="H56" s="114"/>
      <c r="I56" s="112"/>
      <c r="J56" s="105"/>
      <c r="K56" s="119"/>
      <c r="L56" s="118"/>
    </row>
    <row r="57" spans="1:12" s="106" customFormat="1" ht="12" customHeight="1">
      <c r="A57" s="397">
        <v>14</v>
      </c>
      <c r="B57" s="378">
        <f>VLOOKUP(A57,[1]U16GDL!$B$2:$H$17,2,0)</f>
        <v>3652667</v>
      </c>
      <c r="C57" s="378" t="str">
        <f>VLOOKUP(A57,[1]U16GDL!$B$2:$H$17,3,0)</f>
        <v>中林　綾菜</v>
      </c>
      <c r="D57" s="378" t="s">
        <v>10</v>
      </c>
      <c r="E57" s="378" t="str">
        <f>VLOOKUP(A57,[1]U16GDL!$B$2:$H$17,4,0)</f>
        <v>茨城中</v>
      </c>
      <c r="F57" s="379" t="s">
        <v>177</v>
      </c>
      <c r="G57" s="108"/>
      <c r="H57" s="107"/>
      <c r="I57" s="112"/>
      <c r="J57" s="105"/>
      <c r="K57" s="119"/>
      <c r="L57" s="118"/>
    </row>
    <row r="58" spans="1:12" s="106" customFormat="1" ht="12" customHeight="1">
      <c r="A58" s="397"/>
      <c r="B58" s="378"/>
      <c r="C58" s="378"/>
      <c r="D58" s="378"/>
      <c r="E58" s="378"/>
      <c r="F58" s="379"/>
      <c r="G58" s="109"/>
      <c r="H58" s="108"/>
      <c r="I58" s="112"/>
      <c r="J58" s="105"/>
      <c r="K58" s="119"/>
      <c r="L58" s="118"/>
    </row>
    <row r="59" spans="1:12" s="106" customFormat="1" ht="12" customHeight="1">
      <c r="A59" s="397"/>
      <c r="B59" s="374">
        <f>VLOOKUP(A57,[1]U16GDL!$B$2:$H$17,5,0)</f>
        <v>3652665</v>
      </c>
      <c r="C59" s="374" t="str">
        <f>VLOOKUP(A57,[1]U16GDL!$B$2:$H$17,6,0)</f>
        <v>圷　穂乃嘉</v>
      </c>
      <c r="D59" s="374" t="s">
        <v>176</v>
      </c>
      <c r="E59" s="374" t="str">
        <f>VLOOKUP(A57,[1]U16GDL!$B$2:$H$17,7,0)</f>
        <v>茨城中</v>
      </c>
      <c r="F59" s="375" t="s">
        <v>177</v>
      </c>
      <c r="G59" s="104"/>
      <c r="H59" s="108"/>
      <c r="I59" s="112"/>
      <c r="J59" s="105"/>
      <c r="K59" s="119"/>
      <c r="L59" s="118"/>
    </row>
    <row r="60" spans="1:12" s="106" customFormat="1" ht="12" customHeight="1">
      <c r="A60" s="397"/>
      <c r="B60" s="374"/>
      <c r="C60" s="374"/>
      <c r="D60" s="374"/>
      <c r="E60" s="374"/>
      <c r="F60" s="375"/>
      <c r="G60" s="104"/>
      <c r="H60" s="108"/>
      <c r="I60" s="120"/>
      <c r="J60" s="105"/>
      <c r="K60" s="119"/>
      <c r="L60" s="118"/>
    </row>
    <row r="61" spans="1:12" s="106" customFormat="1" ht="12" customHeight="1">
      <c r="A61" s="397">
        <v>15</v>
      </c>
      <c r="B61" s="376" t="str">
        <f>VLOOKUP(A61,[1]U16GDL!$B$2:$H$17,2,0)</f>
        <v>Ｂｙｅ</v>
      </c>
      <c r="C61" s="376"/>
      <c r="D61" s="378" t="s">
        <v>176</v>
      </c>
      <c r="E61" s="378"/>
      <c r="F61" s="379" t="s">
        <v>174</v>
      </c>
      <c r="G61" s="104"/>
      <c r="H61" s="108"/>
      <c r="I61" s="105"/>
      <c r="J61" s="105"/>
      <c r="K61" s="119"/>
      <c r="L61" s="118"/>
    </row>
    <row r="62" spans="1:12" s="106" customFormat="1" ht="12" customHeight="1">
      <c r="A62" s="397"/>
      <c r="B62" s="376"/>
      <c r="C62" s="376"/>
      <c r="D62" s="378"/>
      <c r="E62" s="378"/>
      <c r="F62" s="379"/>
      <c r="G62" s="30"/>
      <c r="H62" s="108"/>
      <c r="I62" s="105"/>
      <c r="J62" s="105"/>
      <c r="K62" s="119"/>
      <c r="L62" s="118"/>
    </row>
    <row r="63" spans="1:12" s="106" customFormat="1" ht="12" customHeight="1">
      <c r="A63" s="397"/>
      <c r="B63" s="376"/>
      <c r="C63" s="376"/>
      <c r="D63" s="374" t="s">
        <v>176</v>
      </c>
      <c r="E63" s="374"/>
      <c r="F63" s="375" t="s">
        <v>177</v>
      </c>
      <c r="G63" s="107"/>
      <c r="H63" s="113"/>
      <c r="I63" s="105"/>
      <c r="J63" s="105"/>
      <c r="K63" s="119"/>
      <c r="L63" s="118"/>
    </row>
    <row r="64" spans="1:12" s="106" customFormat="1" ht="12" customHeight="1">
      <c r="A64" s="397"/>
      <c r="B64" s="376"/>
      <c r="C64" s="376"/>
      <c r="D64" s="374"/>
      <c r="E64" s="374"/>
      <c r="F64" s="375"/>
      <c r="G64" s="108"/>
      <c r="H64" s="39"/>
      <c r="I64" s="105"/>
      <c r="J64" s="105"/>
      <c r="K64" s="119"/>
      <c r="L64" s="118"/>
    </row>
    <row r="65" spans="1:12" s="106" customFormat="1" ht="12" customHeight="1">
      <c r="A65" s="397">
        <v>16</v>
      </c>
      <c r="B65" s="378">
        <f>VLOOKUP(A65,[1]U16GDL!$B$2:$H$17,2,0)</f>
        <v>3652639</v>
      </c>
      <c r="C65" s="378" t="str">
        <f>VLOOKUP(A65,[1]U16GDL!$B$2:$H$17,3,0)</f>
        <v>廣吉　優佳</v>
      </c>
      <c r="D65" s="378" t="s">
        <v>148</v>
      </c>
      <c r="E65" s="378" t="str">
        <f>VLOOKUP(A65,[1]U16GDL!$B$2:$H$17,4,0)</f>
        <v>ＣＳＪ</v>
      </c>
      <c r="F65" s="379" t="s">
        <v>177</v>
      </c>
      <c r="G65" s="108"/>
      <c r="H65" s="104"/>
      <c r="I65" s="105"/>
      <c r="J65" s="105"/>
      <c r="K65" s="119"/>
      <c r="L65" s="118"/>
    </row>
    <row r="66" spans="1:12" s="106" customFormat="1" ht="12" customHeight="1">
      <c r="A66" s="397"/>
      <c r="B66" s="378"/>
      <c r="C66" s="378"/>
      <c r="D66" s="378"/>
      <c r="E66" s="378"/>
      <c r="F66" s="379"/>
      <c r="G66" s="109"/>
      <c r="H66" s="104"/>
      <c r="I66" s="105"/>
      <c r="J66" s="105"/>
      <c r="K66" s="119"/>
      <c r="L66" s="118"/>
    </row>
    <row r="67" spans="1:12" s="106" customFormat="1" ht="12" customHeight="1">
      <c r="A67" s="397"/>
      <c r="B67" s="374">
        <f>VLOOKUP(A65,[1]U16GDL!$B$2:$H$17,5,0)</f>
        <v>3652604</v>
      </c>
      <c r="C67" s="374" t="str">
        <f>VLOOKUP(A65,[1]U16GDL!$B$2:$H$17,6,0)</f>
        <v>瓜生　瑞歩</v>
      </c>
      <c r="D67" s="374" t="s">
        <v>87</v>
      </c>
      <c r="E67" s="374" t="str">
        <f>VLOOKUP(A65,[1]U16GDL!$B$2:$H$17,7,0)</f>
        <v>ＫＣＪＴＡ</v>
      </c>
      <c r="F67" s="375" t="s">
        <v>177</v>
      </c>
      <c r="G67" s="104"/>
      <c r="H67" s="104"/>
      <c r="I67" s="105"/>
      <c r="J67" s="105"/>
      <c r="K67" s="119"/>
      <c r="L67" s="118"/>
    </row>
    <row r="68" spans="1:12" s="106" customFormat="1" ht="12" customHeight="1">
      <c r="A68" s="397"/>
      <c r="B68" s="374"/>
      <c r="C68" s="374"/>
      <c r="D68" s="374"/>
      <c r="E68" s="374"/>
      <c r="F68" s="375"/>
      <c r="G68" s="104"/>
      <c r="H68" s="104"/>
      <c r="I68" s="105"/>
      <c r="J68" s="105"/>
      <c r="K68" s="119"/>
      <c r="L68" s="118"/>
    </row>
    <row r="69" spans="1:12" ht="10.5" customHeight="1">
      <c r="A69" s="49"/>
      <c r="B69" s="50"/>
      <c r="C69" s="49"/>
      <c r="D69" s="49"/>
      <c r="E69" s="49"/>
      <c r="F69" s="49"/>
      <c r="G69" s="27"/>
      <c r="H69" s="27"/>
    </row>
    <row r="70" spans="1:12" ht="12" customHeight="1">
      <c r="A70" s="49"/>
      <c r="B70" s="50"/>
      <c r="C70" s="49"/>
      <c r="D70" s="49"/>
      <c r="E70" s="49"/>
      <c r="F70" s="49"/>
      <c r="G70" s="27"/>
      <c r="H70" s="27"/>
    </row>
    <row r="71" spans="1:12">
      <c r="A71" s="49"/>
      <c r="B71" s="50"/>
      <c r="C71" s="49"/>
      <c r="D71" s="49"/>
      <c r="E71" s="49"/>
      <c r="F71" s="49"/>
      <c r="G71" s="27"/>
      <c r="H71" s="27"/>
    </row>
    <row r="72" spans="1:12">
      <c r="A72" s="49"/>
      <c r="B72" s="50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</row>
    <row r="98" spans="1:11">
      <c r="A98" s="49"/>
      <c r="B98" s="50"/>
      <c r="C98" s="49"/>
      <c r="D98" s="49"/>
      <c r="E98" s="49"/>
      <c r="F98" s="49"/>
      <c r="G98" s="27"/>
      <c r="H98" s="27"/>
      <c r="I98" s="4"/>
      <c r="J98" s="4"/>
      <c r="K98" s="4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A105" s="49"/>
      <c r="B105" s="50"/>
      <c r="C105" s="49"/>
      <c r="D105" s="49"/>
      <c r="E105" s="49"/>
      <c r="F105" s="49"/>
      <c r="G105" s="27"/>
      <c r="H105" s="27"/>
      <c r="I105" s="4"/>
      <c r="J105" s="4"/>
      <c r="K105" s="4"/>
    </row>
    <row r="106" spans="1:11"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I113" s="4"/>
      <c r="J113" s="4"/>
      <c r="K113" s="4"/>
    </row>
    <row r="114" spans="7:11">
      <c r="G114" s="4"/>
      <c r="H114" s="4"/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  <row r="132" spans="7:11">
      <c r="G132" s="4"/>
      <c r="H132" s="4"/>
      <c r="I132" s="4"/>
      <c r="J132" s="4"/>
      <c r="K132" s="4"/>
    </row>
  </sheetData>
  <mergeCells count="164">
    <mergeCell ref="F7:F8"/>
    <mergeCell ref="A9:A12"/>
    <mergeCell ref="D9:D10"/>
    <mergeCell ref="E9:E10"/>
    <mergeCell ref="F9:F10"/>
    <mergeCell ref="D11:D12"/>
    <mergeCell ref="A5:A8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E11:E12"/>
    <mergeCell ref="F11:F12"/>
    <mergeCell ref="A13:A16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  <mergeCell ref="A17:A20"/>
    <mergeCell ref="B17:B18"/>
    <mergeCell ref="C17:C18"/>
    <mergeCell ref="D17:D18"/>
    <mergeCell ref="E17:E18"/>
    <mergeCell ref="F17:F18"/>
    <mergeCell ref="B19:B20"/>
    <mergeCell ref="A25:A28"/>
    <mergeCell ref="D25:D26"/>
    <mergeCell ref="E25:E26"/>
    <mergeCell ref="C19:C20"/>
    <mergeCell ref="D19:D20"/>
    <mergeCell ref="E19:E20"/>
    <mergeCell ref="F19:F20"/>
    <mergeCell ref="A21:A24"/>
    <mergeCell ref="B21:B22"/>
    <mergeCell ref="C21:C22"/>
    <mergeCell ref="D21:D22"/>
    <mergeCell ref="E21:E22"/>
    <mergeCell ref="F21:F22"/>
    <mergeCell ref="F25:F26"/>
    <mergeCell ref="D27:D28"/>
    <mergeCell ref="E27:E28"/>
    <mergeCell ref="F27:F28"/>
    <mergeCell ref="B23:B24"/>
    <mergeCell ref="C23:C24"/>
    <mergeCell ref="D23:D24"/>
    <mergeCell ref="E23:E24"/>
    <mergeCell ref="F23:F24"/>
    <mergeCell ref="F31:F32"/>
    <mergeCell ref="A33:A36"/>
    <mergeCell ref="B33:B34"/>
    <mergeCell ref="C33:C34"/>
    <mergeCell ref="D33:D34"/>
    <mergeCell ref="E33:E34"/>
    <mergeCell ref="F33:F34"/>
    <mergeCell ref="B35:B36"/>
    <mergeCell ref="C35:C36"/>
    <mergeCell ref="D35:D36"/>
    <mergeCell ref="A29:A32"/>
    <mergeCell ref="B29:B30"/>
    <mergeCell ref="C29:C30"/>
    <mergeCell ref="D29:D30"/>
    <mergeCell ref="E29:E30"/>
    <mergeCell ref="F29:F30"/>
    <mergeCell ref="B31:B32"/>
    <mergeCell ref="C31:C32"/>
    <mergeCell ref="D31:D32"/>
    <mergeCell ref="F35:F36"/>
    <mergeCell ref="A37:A40"/>
    <mergeCell ref="B37:B38"/>
    <mergeCell ref="C37:C38"/>
    <mergeCell ref="D37:D38"/>
    <mergeCell ref="E37:E38"/>
    <mergeCell ref="F37:F38"/>
    <mergeCell ref="B39:B40"/>
    <mergeCell ref="C39:C40"/>
    <mergeCell ref="A49:A52"/>
    <mergeCell ref="B49:B50"/>
    <mergeCell ref="C49:C50"/>
    <mergeCell ref="D49:D50"/>
    <mergeCell ref="E49:E50"/>
    <mergeCell ref="C43:C44"/>
    <mergeCell ref="D43:D44"/>
    <mergeCell ref="E43:E44"/>
    <mergeCell ref="F43:F44"/>
    <mergeCell ref="A45:A48"/>
    <mergeCell ref="D45:D46"/>
    <mergeCell ref="E45:E46"/>
    <mergeCell ref="F45:F46"/>
    <mergeCell ref="A41:A44"/>
    <mergeCell ref="B41:B42"/>
    <mergeCell ref="C41:C42"/>
    <mergeCell ref="D41:D42"/>
    <mergeCell ref="E41:E42"/>
    <mergeCell ref="F41:F42"/>
    <mergeCell ref="B43:B44"/>
    <mergeCell ref="A53:A56"/>
    <mergeCell ref="B53:B54"/>
    <mergeCell ref="C53:C54"/>
    <mergeCell ref="D53:D54"/>
    <mergeCell ref="E53:E54"/>
    <mergeCell ref="F53:F54"/>
    <mergeCell ref="B55:B56"/>
    <mergeCell ref="C55:C56"/>
    <mergeCell ref="D55:D56"/>
    <mergeCell ref="E55:E56"/>
    <mergeCell ref="A65:A68"/>
    <mergeCell ref="B65:B66"/>
    <mergeCell ref="C65:C66"/>
    <mergeCell ref="D65:D66"/>
    <mergeCell ref="E65:E66"/>
    <mergeCell ref="F65:F66"/>
    <mergeCell ref="B67:B68"/>
    <mergeCell ref="E59:E60"/>
    <mergeCell ref="F59:F60"/>
    <mergeCell ref="A61:A64"/>
    <mergeCell ref="D61:D62"/>
    <mergeCell ref="E61:E62"/>
    <mergeCell ref="F61:F62"/>
    <mergeCell ref="A57:A60"/>
    <mergeCell ref="B57:B58"/>
    <mergeCell ref="C57:C58"/>
    <mergeCell ref="D57:D58"/>
    <mergeCell ref="E57:E58"/>
    <mergeCell ref="F57:F58"/>
    <mergeCell ref="B59:B60"/>
    <mergeCell ref="C59:C60"/>
    <mergeCell ref="D59:D60"/>
    <mergeCell ref="C67:C68"/>
    <mergeCell ref="D67:D68"/>
    <mergeCell ref="E67:E68"/>
    <mergeCell ref="F67:F68"/>
    <mergeCell ref="B9:C12"/>
    <mergeCell ref="B25:C28"/>
    <mergeCell ref="B45:C48"/>
    <mergeCell ref="B61:C64"/>
    <mergeCell ref="D63:D64"/>
    <mergeCell ref="E63:E64"/>
    <mergeCell ref="F63:F64"/>
    <mergeCell ref="F55:F56"/>
    <mergeCell ref="F49:F50"/>
    <mergeCell ref="B51:B52"/>
    <mergeCell ref="C51:C52"/>
    <mergeCell ref="D51:D52"/>
    <mergeCell ref="E51:E52"/>
    <mergeCell ref="F51:F52"/>
    <mergeCell ref="D47:D48"/>
    <mergeCell ref="E47:E48"/>
    <mergeCell ref="F47:F48"/>
    <mergeCell ref="D39:D40"/>
    <mergeCell ref="E39:E40"/>
    <mergeCell ref="F39:F40"/>
    <mergeCell ref="E31:E32"/>
    <mergeCell ref="E35:E36"/>
  </mergeCells>
  <phoneticPr fontId="2"/>
  <pageMargins left="0.7" right="0.7" top="0.75" bottom="0.75" header="0.3" footer="0.3"/>
  <pageSetup paperSize="9" scale="84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00"/>
  <sheetViews>
    <sheetView view="pageBreakPreview" topLeftCell="A76" zoomScaleNormal="100" zoomScaleSheetLayoutView="100" workbookViewId="0">
      <selection activeCell="B24" sqref="B24:C24"/>
    </sheetView>
  </sheetViews>
  <sheetFormatPr defaultRowHeight="13.5"/>
  <cols>
    <col min="1" max="1" width="4.625" style="50" bestFit="1" customWidth="1"/>
    <col min="2" max="2" width="12.625" style="50" bestFit="1" customWidth="1"/>
    <col min="3" max="3" width="13.25" style="53" bestFit="1" customWidth="1"/>
    <col min="4" max="4" width="2.625" style="49" bestFit="1" customWidth="1"/>
    <col min="5" max="5" width="27.875" style="53" bestFit="1" customWidth="1"/>
    <col min="6" max="6" width="2.625" style="49" bestFit="1" customWidth="1"/>
    <col min="7" max="7" width="5.625" style="49" customWidth="1"/>
    <col min="8" max="8" width="7.375" style="49" bestFit="1" customWidth="1"/>
    <col min="9" max="9" width="8.375" style="50" customWidth="1"/>
    <col min="10" max="10" width="4.75" style="53" bestFit="1" customWidth="1"/>
    <col min="11" max="11" width="4.75" style="53" customWidth="1"/>
    <col min="12" max="12" width="4.5" style="49" bestFit="1" customWidth="1"/>
    <col min="13" max="13" width="11.5" style="53" bestFit="1" customWidth="1"/>
    <col min="14" max="14" width="13.375" style="49" customWidth="1"/>
    <col min="15" max="15" width="2.375" style="49" bestFit="1" customWidth="1"/>
    <col min="16" max="16" width="27.875" style="49" bestFit="1" customWidth="1"/>
    <col min="17" max="17" width="2.375" style="49" bestFit="1" customWidth="1"/>
    <col min="18" max="18" width="5.625" style="49" customWidth="1"/>
    <col min="19" max="16384" width="9" style="54"/>
  </cols>
  <sheetData>
    <row r="1" spans="1:18" ht="14.25">
      <c r="A1" s="52" t="s">
        <v>261</v>
      </c>
    </row>
    <row r="2" spans="1:18" ht="14.25">
      <c r="A2" s="52" t="s">
        <v>55</v>
      </c>
    </row>
    <row r="3" spans="1:18">
      <c r="A3" s="387"/>
      <c r="B3" s="387"/>
      <c r="C3" s="387"/>
      <c r="D3" s="387"/>
      <c r="E3" s="387"/>
      <c r="F3" s="53"/>
      <c r="G3" s="55">
        <v>1</v>
      </c>
      <c r="H3" s="56" t="s">
        <v>39</v>
      </c>
      <c r="I3" s="388"/>
      <c r="J3" s="388"/>
      <c r="K3" s="388"/>
      <c r="L3" s="388"/>
      <c r="M3" s="388"/>
      <c r="N3" s="57"/>
      <c r="O3" s="58"/>
      <c r="P3" s="59"/>
      <c r="Q3" s="60"/>
      <c r="R3" s="60"/>
    </row>
    <row r="4" spans="1:18" ht="13.5" customHeight="1">
      <c r="D4" s="53"/>
      <c r="F4" s="53"/>
      <c r="G4" s="61"/>
      <c r="H4" s="56"/>
      <c r="I4" s="62"/>
      <c r="J4" s="57"/>
      <c r="K4" s="57"/>
      <c r="L4" s="57"/>
      <c r="M4" s="57"/>
      <c r="N4" s="57"/>
      <c r="O4" s="63"/>
      <c r="P4" s="59"/>
      <c r="Q4" s="59"/>
      <c r="R4" s="59"/>
    </row>
    <row r="5" spans="1:18" ht="12.75" customHeight="1">
      <c r="A5" s="385">
        <v>1</v>
      </c>
      <c r="B5" s="398">
        <f>VLOOKUP(A5,[1]U14BSL!$B$34:$E$79,2,0)</f>
        <v>3604817</v>
      </c>
      <c r="C5" s="398" t="str">
        <f>VLOOKUP(A5,[1]U14BSL!$B$34:$E$79,3,0)</f>
        <v>磯山　翔磨</v>
      </c>
      <c r="D5" s="384" t="s">
        <v>30</v>
      </c>
      <c r="E5" s="398" t="str">
        <f>VLOOKUP(A5,[1]U14BSL!$B$34:$E$79,4,0)</f>
        <v>エースＴＡ</v>
      </c>
      <c r="F5" s="384" t="s">
        <v>178</v>
      </c>
      <c r="G5" s="64"/>
      <c r="H5" s="65"/>
      <c r="I5" s="381"/>
      <c r="J5" s="381"/>
      <c r="K5" s="66"/>
      <c r="R5" s="67"/>
    </row>
    <row r="6" spans="1:18" ht="12.75" customHeight="1">
      <c r="A6" s="385"/>
      <c r="B6" s="398"/>
      <c r="C6" s="398"/>
      <c r="D6" s="384"/>
      <c r="E6" s="398"/>
      <c r="F6" s="384"/>
      <c r="G6" s="68"/>
      <c r="H6" s="69"/>
      <c r="I6" s="381"/>
      <c r="J6" s="381"/>
      <c r="K6" s="66"/>
      <c r="R6" s="67"/>
    </row>
    <row r="7" spans="1:18" ht="12.75" customHeight="1">
      <c r="A7" s="385">
        <v>2</v>
      </c>
      <c r="B7" s="398" t="s">
        <v>264</v>
      </c>
      <c r="C7" s="398"/>
      <c r="D7" s="384" t="s">
        <v>66</v>
      </c>
      <c r="E7" s="398"/>
      <c r="F7" s="384" t="s">
        <v>69</v>
      </c>
      <c r="G7" s="70"/>
      <c r="H7" s="71"/>
      <c r="I7" s="66"/>
      <c r="J7" s="381"/>
      <c r="K7" s="66"/>
      <c r="R7" s="67"/>
    </row>
    <row r="8" spans="1:18" ht="12.75" customHeight="1">
      <c r="A8" s="385"/>
      <c r="B8" s="398"/>
      <c r="C8" s="398"/>
      <c r="D8" s="384"/>
      <c r="E8" s="398"/>
      <c r="F8" s="384"/>
      <c r="H8" s="399" t="s">
        <v>637</v>
      </c>
      <c r="I8" s="73" t="s">
        <v>834</v>
      </c>
      <c r="J8" s="381"/>
      <c r="K8" s="66"/>
      <c r="R8" s="67"/>
    </row>
    <row r="9" spans="1:18" ht="12.75" customHeight="1">
      <c r="A9" s="385">
        <v>3</v>
      </c>
      <c r="B9" s="398">
        <f>VLOOKUP(A9,[1]U14BSL!$B$34:$E$79,2,0)</f>
        <v>3604999</v>
      </c>
      <c r="C9" s="398" t="str">
        <f>VLOOKUP(A9,[1]U14BSL!$B$34:$E$79,3,0)</f>
        <v>西谷　陽太郎</v>
      </c>
      <c r="D9" s="384" t="s">
        <v>66</v>
      </c>
      <c r="E9" s="398" t="str">
        <f>VLOOKUP(A9,[1]U14BSL!$B$34:$E$79,4,0)</f>
        <v>エースＴＡ</v>
      </c>
      <c r="F9" s="384" t="s">
        <v>31</v>
      </c>
      <c r="G9" s="64"/>
      <c r="H9" s="399"/>
      <c r="I9" s="66">
        <v>63</v>
      </c>
      <c r="J9" s="381"/>
      <c r="K9" s="66"/>
      <c r="R9" s="67"/>
    </row>
    <row r="10" spans="1:18" ht="12.75" customHeight="1">
      <c r="A10" s="385"/>
      <c r="B10" s="398"/>
      <c r="C10" s="398"/>
      <c r="D10" s="384"/>
      <c r="E10" s="398"/>
      <c r="F10" s="384"/>
      <c r="G10" s="68"/>
      <c r="H10" s="74" t="s">
        <v>835</v>
      </c>
      <c r="I10" s="66"/>
      <c r="J10" s="381"/>
      <c r="K10" s="66"/>
      <c r="R10" s="67"/>
    </row>
    <row r="11" spans="1:18" ht="12.75" customHeight="1">
      <c r="A11" s="385">
        <v>4</v>
      </c>
      <c r="B11" s="398">
        <f>VLOOKUP(A11,[1]U14BSL!$B$34:$E$79,2,0)</f>
        <v>3604888</v>
      </c>
      <c r="C11" s="398" t="str">
        <f>VLOOKUP(A11,[1]U14BSL!$B$34:$E$79,3,0)</f>
        <v>関口　竜玖</v>
      </c>
      <c r="D11" s="384" t="s">
        <v>66</v>
      </c>
      <c r="E11" s="398" t="str">
        <f>VLOOKUP(A11,[1]U14BSL!$B$34:$E$79,4,0)</f>
        <v>ＫＣＪＴＡ</v>
      </c>
      <c r="F11" s="384" t="s">
        <v>69</v>
      </c>
      <c r="G11" s="70"/>
      <c r="H11" s="65">
        <v>63</v>
      </c>
      <c r="I11" s="381"/>
      <c r="J11" s="381"/>
      <c r="K11" s="66"/>
      <c r="R11" s="67"/>
    </row>
    <row r="12" spans="1:18" ht="12.75" customHeight="1">
      <c r="A12" s="385"/>
      <c r="B12" s="398"/>
      <c r="C12" s="398"/>
      <c r="D12" s="384"/>
      <c r="E12" s="398"/>
      <c r="F12" s="384"/>
      <c r="H12" s="65"/>
      <c r="I12" s="381"/>
      <c r="J12" s="381"/>
      <c r="K12" s="66"/>
      <c r="R12" s="67"/>
    </row>
    <row r="13" spans="1:18" ht="12.75" customHeight="1">
      <c r="A13" s="385">
        <v>5</v>
      </c>
      <c r="B13" s="398">
        <f>VLOOKUP(A13,[1]U14BSL!$B$34:$E$79,2,0)</f>
        <v>3604739</v>
      </c>
      <c r="C13" s="398" t="str">
        <f>VLOOKUP(A13,[1]U14BSL!$B$34:$E$79,3,0)</f>
        <v>佐々木　壮太</v>
      </c>
      <c r="D13" s="384" t="s">
        <v>179</v>
      </c>
      <c r="E13" s="398" t="str">
        <f>VLOOKUP(A13,[1]U14BSL!$B$34:$E$79,4,0)</f>
        <v>Ｆｕｎ　ｔｏ　Ｔｅｎｎｉｓ</v>
      </c>
      <c r="F13" s="384" t="s">
        <v>141</v>
      </c>
      <c r="G13" s="64"/>
      <c r="H13" s="65"/>
      <c r="I13" s="381"/>
      <c r="J13" s="381"/>
      <c r="K13" s="66"/>
      <c r="R13" s="67"/>
    </row>
    <row r="14" spans="1:18" ht="12.75" customHeight="1">
      <c r="A14" s="385"/>
      <c r="B14" s="398"/>
      <c r="C14" s="398"/>
      <c r="D14" s="384"/>
      <c r="E14" s="398"/>
      <c r="F14" s="384"/>
      <c r="G14" s="68"/>
      <c r="H14" s="69"/>
      <c r="I14" s="381"/>
      <c r="J14" s="381"/>
      <c r="K14" s="66"/>
      <c r="R14" s="67"/>
    </row>
    <row r="15" spans="1:18">
      <c r="A15" s="385">
        <v>6</v>
      </c>
      <c r="B15" s="398" t="s">
        <v>264</v>
      </c>
      <c r="C15" s="398"/>
      <c r="D15" s="384" t="s">
        <v>179</v>
      </c>
      <c r="E15" s="398"/>
      <c r="F15" s="384" t="s">
        <v>178</v>
      </c>
      <c r="G15" s="70"/>
      <c r="H15" s="65"/>
      <c r="I15" s="75"/>
      <c r="J15" s="381"/>
      <c r="K15" s="66"/>
      <c r="R15" s="67"/>
    </row>
    <row r="16" spans="1:18">
      <c r="A16" s="385"/>
      <c r="B16" s="398"/>
      <c r="C16" s="398"/>
      <c r="D16" s="384"/>
      <c r="E16" s="398"/>
      <c r="F16" s="384"/>
      <c r="H16" s="399" t="s">
        <v>40</v>
      </c>
      <c r="I16" s="69" t="s">
        <v>836</v>
      </c>
      <c r="J16" s="381"/>
      <c r="K16" s="66"/>
      <c r="R16" s="67"/>
    </row>
    <row r="17" spans="1:18">
      <c r="A17" s="385">
        <v>7</v>
      </c>
      <c r="B17" s="398">
        <f>VLOOKUP(A17,[1]U14BSL!$B$34:$E$79,2,0)</f>
        <v>3604929</v>
      </c>
      <c r="C17" s="398" t="str">
        <f>VLOOKUP(A17,[1]U14BSL!$B$34:$E$79,3,0)</f>
        <v>笠原　大貴</v>
      </c>
      <c r="D17" s="384" t="s">
        <v>5</v>
      </c>
      <c r="E17" s="398" t="str">
        <f>VLOOKUP(A17,[1]U14BSL!$B$34:$E$79,4,0)</f>
        <v>エースＴＡ</v>
      </c>
      <c r="F17" s="384" t="s">
        <v>180</v>
      </c>
      <c r="G17" s="64"/>
      <c r="H17" s="399"/>
      <c r="I17" s="66">
        <v>63</v>
      </c>
      <c r="J17" s="381"/>
      <c r="K17" s="66"/>
      <c r="R17" s="67"/>
    </row>
    <row r="18" spans="1:18">
      <c r="A18" s="385"/>
      <c r="B18" s="398"/>
      <c r="C18" s="398"/>
      <c r="D18" s="384"/>
      <c r="E18" s="398"/>
      <c r="F18" s="384"/>
      <c r="G18" s="68"/>
      <c r="H18" s="74" t="s">
        <v>836</v>
      </c>
      <c r="I18" s="66"/>
      <c r="J18" s="381"/>
      <c r="K18" s="66"/>
      <c r="R18" s="67"/>
    </row>
    <row r="19" spans="1:18">
      <c r="A19" s="385">
        <v>8</v>
      </c>
      <c r="B19" s="398">
        <f>VLOOKUP(A19,[1]U14BSL!$B$34:$E$79,2,0)</f>
        <v>3604985</v>
      </c>
      <c r="C19" s="398" t="str">
        <f>VLOOKUP(A19,[1]U14BSL!$B$34:$E$79,3,0)</f>
        <v>岩田　真平</v>
      </c>
      <c r="D19" s="384" t="s">
        <v>179</v>
      </c>
      <c r="E19" s="398" t="str">
        <f>VLOOKUP(A19,[1]U14BSL!$B$34:$E$79,4,0)</f>
        <v>ＫＣＪＴＡ</v>
      </c>
      <c r="F19" s="384" t="s">
        <v>6</v>
      </c>
      <c r="G19" s="70"/>
      <c r="H19" s="65">
        <v>60</v>
      </c>
      <c r="I19" s="381"/>
      <c r="J19" s="381"/>
      <c r="K19" s="66"/>
      <c r="R19" s="67"/>
    </row>
    <row r="20" spans="1:18">
      <c r="A20" s="385"/>
      <c r="B20" s="398"/>
      <c r="C20" s="398"/>
      <c r="D20" s="384"/>
      <c r="E20" s="398"/>
      <c r="F20" s="384"/>
      <c r="H20" s="65"/>
      <c r="I20" s="381"/>
      <c r="J20" s="381"/>
      <c r="K20" s="66"/>
      <c r="R20" s="67"/>
    </row>
    <row r="21" spans="1:18">
      <c r="A21" s="385">
        <v>9</v>
      </c>
      <c r="B21" s="398">
        <f>VLOOKUP(A21,[1]U14BSL!$B$34:$E$79,2,0)</f>
        <v>3604668</v>
      </c>
      <c r="C21" s="398" t="str">
        <f>VLOOKUP(A21,[1]U14BSL!$B$34:$E$79,3,0)</f>
        <v>齋藤　暖</v>
      </c>
      <c r="D21" s="384" t="s">
        <v>8</v>
      </c>
      <c r="E21" s="398" t="str">
        <f>VLOOKUP(A21,[1]U14BSL!$B$34:$E$79,4,0)</f>
        <v>ＣＳＪ</v>
      </c>
      <c r="F21" s="384" t="s">
        <v>69</v>
      </c>
      <c r="G21" s="64"/>
      <c r="H21" s="65"/>
      <c r="I21" s="381"/>
      <c r="J21" s="381"/>
      <c r="K21" s="66"/>
      <c r="R21" s="67"/>
    </row>
    <row r="22" spans="1:18">
      <c r="A22" s="385"/>
      <c r="B22" s="398"/>
      <c r="C22" s="398"/>
      <c r="D22" s="384"/>
      <c r="E22" s="398"/>
      <c r="F22" s="384"/>
      <c r="G22" s="68"/>
      <c r="H22" s="69" t="s">
        <v>837</v>
      </c>
      <c r="I22" s="381"/>
      <c r="J22" s="381"/>
      <c r="K22" s="66"/>
      <c r="R22" s="67"/>
    </row>
    <row r="23" spans="1:18">
      <c r="A23" s="385">
        <v>10</v>
      </c>
      <c r="B23" s="332">
        <f>VLOOKUP(A23,[1]U14BSL!$B$34:$E$79,2,0)</f>
        <v>3604864</v>
      </c>
      <c r="C23" s="332" t="str">
        <f>VLOOKUP(A23,[1]U14BSL!$B$34:$E$79,3,0)</f>
        <v>伊藤　大地</v>
      </c>
      <c r="D23" s="384" t="s">
        <v>8</v>
      </c>
      <c r="E23" s="398" t="str">
        <f>VLOOKUP(A23,[1]U14BSL!$B$34:$E$79,4,0)</f>
        <v>ＫＣＪＴＡ</v>
      </c>
      <c r="F23" s="384" t="s">
        <v>6</v>
      </c>
      <c r="G23" s="70"/>
      <c r="H23" s="71" t="s">
        <v>700</v>
      </c>
      <c r="I23" s="75"/>
      <c r="J23" s="381"/>
      <c r="K23" s="66"/>
      <c r="R23" s="67"/>
    </row>
    <row r="24" spans="1:18">
      <c r="A24" s="385"/>
      <c r="B24" s="400" t="s">
        <v>905</v>
      </c>
      <c r="C24" s="400"/>
      <c r="D24" s="384"/>
      <c r="E24" s="398"/>
      <c r="F24" s="384"/>
      <c r="H24" s="399" t="s">
        <v>638</v>
      </c>
      <c r="I24" s="73" t="s">
        <v>837</v>
      </c>
      <c r="J24" s="381"/>
      <c r="K24" s="66"/>
      <c r="R24" s="67"/>
    </row>
    <row r="25" spans="1:18">
      <c r="A25" s="385">
        <v>11</v>
      </c>
      <c r="B25" s="398">
        <f>VLOOKUP(A25,[1]U14BSL!$B$34:$E$79,2,0)</f>
        <v>3604722</v>
      </c>
      <c r="C25" s="398" t="str">
        <f>VLOOKUP(A25,[1]U14BSL!$B$34:$E$79,3,0)</f>
        <v>外山　龍太郎</v>
      </c>
      <c r="D25" s="384" t="s">
        <v>5</v>
      </c>
      <c r="E25" s="398" t="str">
        <f>VLOOKUP(A25,[1]U14BSL!$B$34:$E$79,4,0)</f>
        <v>エースＴＡ</v>
      </c>
      <c r="F25" s="384" t="s">
        <v>181</v>
      </c>
      <c r="G25" s="64"/>
      <c r="H25" s="399"/>
      <c r="I25" s="66">
        <v>64</v>
      </c>
      <c r="J25" s="381"/>
      <c r="K25" s="66"/>
      <c r="R25" s="67"/>
    </row>
    <row r="26" spans="1:18">
      <c r="A26" s="385"/>
      <c r="B26" s="398"/>
      <c r="C26" s="398"/>
      <c r="D26" s="384"/>
      <c r="E26" s="398"/>
      <c r="F26" s="384"/>
      <c r="G26" s="68"/>
      <c r="H26" s="74" t="s">
        <v>838</v>
      </c>
      <c r="I26" s="66"/>
      <c r="J26" s="381"/>
      <c r="K26" s="66"/>
      <c r="R26" s="67"/>
    </row>
    <row r="27" spans="1:18">
      <c r="A27" s="385">
        <v>12</v>
      </c>
      <c r="B27" s="398">
        <f>VLOOKUP(A27,[1]U14BSL!$B$34:$E$79,2,0)</f>
        <v>3604902</v>
      </c>
      <c r="C27" s="398" t="str">
        <f>VLOOKUP(A27,[1]U14BSL!$B$34:$E$79,3,0)</f>
        <v>飯野　光紀</v>
      </c>
      <c r="D27" s="384" t="s">
        <v>182</v>
      </c>
      <c r="E27" s="398" t="str">
        <f>VLOOKUP(A27,[1]U14BSL!$B$34:$E$79,4,0)</f>
        <v>ＫＣＪＴＡ</v>
      </c>
      <c r="F27" s="384" t="s">
        <v>141</v>
      </c>
      <c r="G27" s="70"/>
      <c r="H27" s="65">
        <v>61</v>
      </c>
      <c r="I27" s="381"/>
      <c r="J27" s="381"/>
      <c r="K27" s="66"/>
      <c r="R27" s="67"/>
    </row>
    <row r="28" spans="1:18">
      <c r="A28" s="385"/>
      <c r="B28" s="398"/>
      <c r="C28" s="398"/>
      <c r="D28" s="384"/>
      <c r="E28" s="398"/>
      <c r="F28" s="384"/>
      <c r="H28" s="65"/>
      <c r="I28" s="381"/>
      <c r="J28" s="381"/>
      <c r="K28" s="66"/>
      <c r="R28" s="67"/>
    </row>
    <row r="29" spans="1:18">
      <c r="A29" s="385">
        <v>13</v>
      </c>
      <c r="B29" s="398">
        <f>VLOOKUP(A29,[1]U14BSL!$B$34:$E$79,2,0)</f>
        <v>3604754</v>
      </c>
      <c r="C29" s="398" t="str">
        <f>VLOOKUP(A29,[1]U14BSL!$B$34:$E$79,3,0)</f>
        <v>大塚　海里</v>
      </c>
      <c r="D29" s="384" t="s">
        <v>30</v>
      </c>
      <c r="E29" s="398" t="str">
        <f>VLOOKUP(A29,[1]U14BSL!$B$34:$E$79,4,0)</f>
        <v>ＣＳＪ</v>
      </c>
      <c r="F29" s="384" t="s">
        <v>31</v>
      </c>
      <c r="G29" s="64"/>
      <c r="H29" s="65"/>
      <c r="I29" s="381"/>
      <c r="J29" s="381"/>
      <c r="K29" s="66"/>
      <c r="R29" s="67"/>
    </row>
    <row r="30" spans="1:18">
      <c r="A30" s="385"/>
      <c r="B30" s="398"/>
      <c r="C30" s="398"/>
      <c r="D30" s="384"/>
      <c r="E30" s="398"/>
      <c r="F30" s="384"/>
      <c r="G30" s="68"/>
      <c r="H30" s="69" t="s">
        <v>839</v>
      </c>
      <c r="I30" s="381"/>
      <c r="J30" s="381"/>
      <c r="K30" s="66"/>
      <c r="R30" s="67"/>
    </row>
    <row r="31" spans="1:18">
      <c r="A31" s="385">
        <v>14</v>
      </c>
      <c r="B31" s="398">
        <f>VLOOKUP(A31,[1]U14BSL!$B$34:$E$79,2,0)</f>
        <v>3604705</v>
      </c>
      <c r="C31" s="398" t="str">
        <f>VLOOKUP(A31,[1]U14BSL!$B$34:$E$79,3,0)</f>
        <v>水庭　褒斗生</v>
      </c>
      <c r="D31" s="384" t="s">
        <v>5</v>
      </c>
      <c r="E31" s="398" t="str">
        <f>VLOOKUP(A31,[1]U14BSL!$B$34:$E$79,4,0)</f>
        <v>ＮＦＳＣ</v>
      </c>
      <c r="F31" s="384" t="s">
        <v>183</v>
      </c>
      <c r="G31" s="70"/>
      <c r="H31" s="65">
        <v>75</v>
      </c>
      <c r="I31" s="75"/>
      <c r="J31" s="381"/>
      <c r="K31" s="66"/>
      <c r="L31" s="382"/>
      <c r="Q31" s="67"/>
      <c r="R31" s="67"/>
    </row>
    <row r="32" spans="1:18">
      <c r="A32" s="385"/>
      <c r="B32" s="398"/>
      <c r="C32" s="398"/>
      <c r="D32" s="384"/>
      <c r="E32" s="398"/>
      <c r="F32" s="384"/>
      <c r="H32" s="399" t="s">
        <v>41</v>
      </c>
      <c r="I32" s="69" t="s">
        <v>703</v>
      </c>
      <c r="J32" s="381"/>
      <c r="K32" s="66"/>
      <c r="L32" s="382"/>
      <c r="Q32" s="67"/>
      <c r="R32" s="67"/>
    </row>
    <row r="33" spans="1:18">
      <c r="A33" s="385">
        <v>15</v>
      </c>
      <c r="B33" s="398">
        <f>VLOOKUP(A33,[1]U14BSL!$B$34:$E$79,2,0)</f>
        <v>3604950</v>
      </c>
      <c r="C33" s="398" t="str">
        <f>VLOOKUP(A33,[1]U14BSL!$B$34:$E$79,3,0)</f>
        <v>鈴木　伸治</v>
      </c>
      <c r="D33" s="384" t="s">
        <v>184</v>
      </c>
      <c r="E33" s="398" t="str">
        <f>VLOOKUP(A33,[1]U14BSL!$B$34:$E$79,4,0)</f>
        <v>ＫＣＪＴＡ</v>
      </c>
      <c r="F33" s="384" t="s">
        <v>62</v>
      </c>
      <c r="G33" s="64"/>
      <c r="H33" s="399"/>
      <c r="I33" s="75">
        <v>63</v>
      </c>
      <c r="J33" s="381"/>
      <c r="K33" s="66"/>
      <c r="L33" s="382"/>
      <c r="Q33" s="67"/>
      <c r="R33" s="67"/>
    </row>
    <row r="34" spans="1:18">
      <c r="A34" s="385"/>
      <c r="B34" s="398"/>
      <c r="C34" s="398"/>
      <c r="D34" s="384"/>
      <c r="E34" s="398"/>
      <c r="F34" s="384"/>
      <c r="G34" s="68"/>
      <c r="H34" s="74" t="s">
        <v>703</v>
      </c>
      <c r="I34" s="75"/>
      <c r="J34" s="381"/>
      <c r="K34" s="66"/>
      <c r="L34" s="382"/>
      <c r="Q34" s="67"/>
      <c r="R34" s="67"/>
    </row>
    <row r="35" spans="1:18">
      <c r="A35" s="385">
        <v>16</v>
      </c>
      <c r="B35" s="398">
        <f>VLOOKUP(A35,[1]U14BSL!$B$34:$E$79,2,0)</f>
        <v>3604632</v>
      </c>
      <c r="C35" s="398" t="str">
        <f>VLOOKUP(A35,[1]U14BSL!$B$34:$E$79,3,0)</f>
        <v>遠藤　拓海</v>
      </c>
      <c r="D35" s="384" t="s">
        <v>5</v>
      </c>
      <c r="E35" s="398" t="str">
        <f>VLOOKUP(A35,[1]U14BSL!$B$34:$E$79,4,0)</f>
        <v>サンスポーツ</v>
      </c>
      <c r="F35" s="384" t="s">
        <v>24</v>
      </c>
      <c r="G35" s="70"/>
      <c r="H35" s="65">
        <v>61</v>
      </c>
      <c r="I35" s="381"/>
      <c r="J35" s="381"/>
      <c r="K35" s="66"/>
      <c r="L35" s="382"/>
      <c r="Q35" s="67"/>
      <c r="R35" s="67"/>
    </row>
    <row r="36" spans="1:18">
      <c r="A36" s="385"/>
      <c r="B36" s="398"/>
      <c r="C36" s="398"/>
      <c r="D36" s="384"/>
      <c r="E36" s="398"/>
      <c r="F36" s="384"/>
      <c r="H36" s="65"/>
      <c r="I36" s="381"/>
      <c r="J36" s="381"/>
      <c r="K36" s="66"/>
      <c r="L36" s="382"/>
      <c r="Q36" s="67"/>
      <c r="R36" s="67"/>
    </row>
    <row r="37" spans="1:18">
      <c r="A37" s="385">
        <v>17</v>
      </c>
      <c r="B37" s="398">
        <f>VLOOKUP(A37,[1]U14BSL!$B$34:$E$79,2,0)</f>
        <v>3604804</v>
      </c>
      <c r="C37" s="398" t="str">
        <f>VLOOKUP(A37,[1]U14BSL!$B$34:$E$79,3,0)</f>
        <v>辻元　陸</v>
      </c>
      <c r="D37" s="384" t="s">
        <v>5</v>
      </c>
      <c r="E37" s="398" t="str">
        <f>VLOOKUP(A37,[1]U14BSL!$B$34:$E$79,4,0)</f>
        <v>ＫＣＪＴＡ</v>
      </c>
      <c r="F37" s="384" t="s">
        <v>6</v>
      </c>
      <c r="H37" s="65"/>
      <c r="I37" s="381"/>
      <c r="J37" s="381"/>
      <c r="K37" s="66"/>
      <c r="L37" s="382"/>
      <c r="Q37" s="67"/>
      <c r="R37" s="67"/>
    </row>
    <row r="38" spans="1:18">
      <c r="A38" s="385"/>
      <c r="B38" s="398"/>
      <c r="C38" s="398"/>
      <c r="D38" s="384"/>
      <c r="E38" s="398"/>
      <c r="F38" s="384"/>
      <c r="G38" s="68"/>
      <c r="H38" s="69" t="s">
        <v>840</v>
      </c>
      <c r="I38" s="381"/>
      <c r="J38" s="381"/>
      <c r="K38" s="66"/>
      <c r="L38" s="382"/>
      <c r="Q38" s="67"/>
      <c r="R38" s="67"/>
    </row>
    <row r="39" spans="1:18">
      <c r="A39" s="385">
        <v>18</v>
      </c>
      <c r="B39" s="398">
        <f>VLOOKUP(A39,[1]U14BSL!$B$34:$E$79,2,0)</f>
        <v>3604889</v>
      </c>
      <c r="C39" s="398" t="str">
        <f>VLOOKUP(A39,[1]U14BSL!$B$34:$E$79,3,0)</f>
        <v>垣内　優風</v>
      </c>
      <c r="D39" s="384" t="s">
        <v>16</v>
      </c>
      <c r="E39" s="398" t="str">
        <f>VLOOKUP(A39,[1]U14BSL!$B$34:$E$79,4,0)</f>
        <v>三笠ＴＳ</v>
      </c>
      <c r="F39" s="384" t="s">
        <v>6</v>
      </c>
      <c r="G39" s="70"/>
      <c r="H39" s="71">
        <v>63</v>
      </c>
      <c r="I39" s="66"/>
      <c r="J39" s="381"/>
      <c r="K39" s="66"/>
      <c r="L39" s="382"/>
      <c r="Q39" s="67"/>
      <c r="R39" s="67"/>
    </row>
    <row r="40" spans="1:18">
      <c r="A40" s="385"/>
      <c r="B40" s="398"/>
      <c r="C40" s="398"/>
      <c r="D40" s="384"/>
      <c r="E40" s="398"/>
      <c r="F40" s="384"/>
      <c r="H40" s="399" t="s">
        <v>42</v>
      </c>
      <c r="I40" s="73" t="s">
        <v>840</v>
      </c>
      <c r="J40" s="381"/>
      <c r="K40" s="66"/>
      <c r="L40" s="382"/>
      <c r="Q40" s="67"/>
      <c r="R40" s="67"/>
    </row>
    <row r="41" spans="1:18">
      <c r="A41" s="385">
        <v>19</v>
      </c>
      <c r="B41" s="398">
        <f>VLOOKUP(A41,[1]U14BSL!$B$34:$E$79,2,0)</f>
        <v>3604974</v>
      </c>
      <c r="C41" s="398" t="str">
        <f>VLOOKUP(A41,[1]U14BSL!$B$34:$E$79,3,0)</f>
        <v>桃井　南瑠</v>
      </c>
      <c r="D41" s="384" t="s">
        <v>185</v>
      </c>
      <c r="E41" s="398" t="str">
        <f>VLOOKUP(A41,[1]U14BSL!$B$34:$E$79,4,0)</f>
        <v>三笠ＴＳ</v>
      </c>
      <c r="F41" s="384" t="s">
        <v>6</v>
      </c>
      <c r="G41" s="64"/>
      <c r="H41" s="399"/>
      <c r="I41" s="66">
        <v>60</v>
      </c>
      <c r="J41" s="381"/>
      <c r="K41" s="66"/>
      <c r="L41" s="382"/>
      <c r="Q41" s="67"/>
      <c r="R41" s="67"/>
    </row>
    <row r="42" spans="1:18">
      <c r="A42" s="385"/>
      <c r="B42" s="398"/>
      <c r="C42" s="398"/>
      <c r="D42" s="384"/>
      <c r="E42" s="398"/>
      <c r="F42" s="384"/>
      <c r="G42" s="68"/>
      <c r="H42" s="74" t="s">
        <v>841</v>
      </c>
      <c r="I42" s="66"/>
      <c r="J42" s="381"/>
      <c r="K42" s="66"/>
      <c r="L42" s="382"/>
      <c r="Q42" s="67"/>
      <c r="R42" s="67"/>
    </row>
    <row r="43" spans="1:18">
      <c r="A43" s="385">
        <v>20</v>
      </c>
      <c r="B43" s="398">
        <f>VLOOKUP(A43,[1]U14BSL!$B$34:$E$79,2,0)</f>
        <v>3604883</v>
      </c>
      <c r="C43" s="398" t="str">
        <f>VLOOKUP(A43,[1]U14BSL!$B$34:$E$79,3,0)</f>
        <v>伊藤　慈英</v>
      </c>
      <c r="D43" s="384" t="s">
        <v>186</v>
      </c>
      <c r="E43" s="398" t="str">
        <f>VLOOKUP(A43,[1]U14BSL!$B$34:$E$79,4,0)</f>
        <v>神栖ＴＩ－Ｃｕｂｅ</v>
      </c>
      <c r="F43" s="384" t="s">
        <v>6</v>
      </c>
      <c r="G43" s="70"/>
      <c r="H43" s="65">
        <v>63</v>
      </c>
      <c r="I43" s="381"/>
      <c r="J43" s="381"/>
      <c r="K43" s="66"/>
      <c r="L43" s="382"/>
      <c r="M43" s="79"/>
      <c r="N43" s="79"/>
      <c r="O43" s="79"/>
      <c r="P43" s="79"/>
      <c r="Q43" s="381"/>
      <c r="R43" s="67"/>
    </row>
    <row r="44" spans="1:18">
      <c r="A44" s="385"/>
      <c r="B44" s="398"/>
      <c r="C44" s="398"/>
      <c r="D44" s="384"/>
      <c r="E44" s="398"/>
      <c r="F44" s="384"/>
      <c r="H44" s="65"/>
      <c r="I44" s="381"/>
      <c r="J44" s="381"/>
      <c r="K44" s="66"/>
      <c r="L44" s="382"/>
      <c r="M44" s="79"/>
      <c r="N44" s="79"/>
      <c r="O44" s="79"/>
      <c r="P44" s="79"/>
      <c r="Q44" s="381"/>
      <c r="R44" s="67"/>
    </row>
    <row r="45" spans="1:18">
      <c r="A45" s="385">
        <v>21</v>
      </c>
      <c r="B45" s="398">
        <f>VLOOKUP(A45,[1]U14BSL!$B$34:$E$79,2,0)</f>
        <v>3604879</v>
      </c>
      <c r="C45" s="398" t="str">
        <f>VLOOKUP(A45,[1]U14BSL!$B$34:$E$79,3,0)</f>
        <v>丹野　啓太郎</v>
      </c>
      <c r="D45" s="384" t="s">
        <v>5</v>
      </c>
      <c r="E45" s="398" t="str">
        <f>VLOOKUP(A45,[1]U14BSL!$B$34:$E$79,4,0)</f>
        <v>大洗ビーチＴＣ</v>
      </c>
      <c r="F45" s="384" t="s">
        <v>183</v>
      </c>
      <c r="G45" s="64"/>
      <c r="H45" s="65"/>
      <c r="I45" s="381"/>
      <c r="J45" s="381"/>
      <c r="K45" s="66"/>
      <c r="L45" s="382"/>
      <c r="Q45" s="381"/>
      <c r="R45" s="67"/>
    </row>
    <row r="46" spans="1:18">
      <c r="A46" s="385"/>
      <c r="B46" s="398"/>
      <c r="C46" s="398"/>
      <c r="D46" s="384"/>
      <c r="E46" s="398"/>
      <c r="F46" s="384"/>
      <c r="G46" s="68"/>
      <c r="H46" s="69" t="s">
        <v>842</v>
      </c>
      <c r="I46" s="381"/>
      <c r="J46" s="381"/>
      <c r="K46" s="66"/>
      <c r="L46" s="382"/>
      <c r="Q46" s="381"/>
      <c r="R46" s="67"/>
    </row>
    <row r="47" spans="1:18">
      <c r="A47" s="385">
        <v>22</v>
      </c>
      <c r="B47" s="398">
        <f>VLOOKUP(A47,[1]U14BSL!$B$34:$E$79,2,0)</f>
        <v>3604899</v>
      </c>
      <c r="C47" s="398" t="str">
        <f>VLOOKUP(A47,[1]U14BSL!$B$34:$E$79,3,0)</f>
        <v>水原　遙哉</v>
      </c>
      <c r="D47" s="384" t="s">
        <v>5</v>
      </c>
      <c r="E47" s="398" t="str">
        <f>VLOOKUP(A47,[1]U14BSL!$B$34:$E$79,4,0)</f>
        <v>ＫＣＪＴＡ</v>
      </c>
      <c r="F47" s="384" t="s">
        <v>62</v>
      </c>
      <c r="G47" s="70"/>
      <c r="H47" s="65">
        <v>61</v>
      </c>
      <c r="I47" s="75"/>
      <c r="J47" s="381"/>
      <c r="K47" s="66"/>
      <c r="L47" s="382"/>
      <c r="Q47" s="67"/>
      <c r="R47" s="67"/>
    </row>
    <row r="48" spans="1:18">
      <c r="A48" s="385"/>
      <c r="B48" s="398"/>
      <c r="C48" s="398"/>
      <c r="D48" s="384"/>
      <c r="E48" s="398"/>
      <c r="F48" s="384"/>
      <c r="H48" s="399" t="s">
        <v>639</v>
      </c>
      <c r="I48" s="69" t="s">
        <v>842</v>
      </c>
      <c r="J48" s="381"/>
      <c r="K48" s="66"/>
      <c r="L48" s="382"/>
      <c r="Q48" s="67"/>
      <c r="R48" s="67"/>
    </row>
    <row r="49" spans="1:18">
      <c r="A49" s="385">
        <v>23</v>
      </c>
      <c r="B49" s="398">
        <f>VLOOKUP(A49,[1]U14BSL!$B$34:$E$79,2,0)</f>
        <v>3604870</v>
      </c>
      <c r="C49" s="398" t="str">
        <f>VLOOKUP(A49,[1]U14BSL!$B$34:$E$79,3,0)</f>
        <v>増山　直樹</v>
      </c>
      <c r="D49" s="384" t="s">
        <v>5</v>
      </c>
      <c r="E49" s="398" t="str">
        <f>VLOOKUP(A49,[1]U14BSL!$B$34:$E$79,4,0)</f>
        <v>エースＴＡ</v>
      </c>
      <c r="F49" s="384" t="s">
        <v>17</v>
      </c>
      <c r="G49" s="64"/>
      <c r="H49" s="399"/>
      <c r="I49" s="66">
        <v>61</v>
      </c>
      <c r="J49" s="381"/>
      <c r="K49" s="66"/>
      <c r="L49" s="382"/>
      <c r="M49" s="79"/>
      <c r="N49" s="79"/>
      <c r="O49" s="79"/>
      <c r="P49" s="79"/>
      <c r="Q49" s="67"/>
      <c r="R49" s="67"/>
    </row>
    <row r="50" spans="1:18">
      <c r="A50" s="385"/>
      <c r="B50" s="398"/>
      <c r="C50" s="398"/>
      <c r="D50" s="384"/>
      <c r="E50" s="398"/>
      <c r="F50" s="384"/>
      <c r="G50" s="68"/>
      <c r="H50" s="74" t="s">
        <v>843</v>
      </c>
      <c r="I50" s="66"/>
      <c r="J50" s="381"/>
      <c r="K50" s="66"/>
      <c r="L50" s="382"/>
      <c r="M50" s="79"/>
      <c r="N50" s="79"/>
      <c r="O50" s="79"/>
      <c r="P50" s="79"/>
      <c r="Q50" s="67"/>
      <c r="R50" s="67"/>
    </row>
    <row r="51" spans="1:18">
      <c r="A51" s="385">
        <v>24</v>
      </c>
      <c r="B51" s="398">
        <f>VLOOKUP(A51,[1]U14BSL!$B$34:$E$79,2,0)</f>
        <v>3604981</v>
      </c>
      <c r="C51" s="398" t="str">
        <f>VLOOKUP(A51,[1]U14BSL!$B$34:$E$79,3,0)</f>
        <v>鈴木　颯斗</v>
      </c>
      <c r="D51" s="384" t="s">
        <v>16</v>
      </c>
      <c r="E51" s="398" t="str">
        <f>VLOOKUP(A51,[1]U14BSL!$B$34:$E$79,4,0)</f>
        <v>大洗ビーチＴＣ</v>
      </c>
      <c r="F51" s="384" t="s">
        <v>187</v>
      </c>
      <c r="G51" s="70"/>
      <c r="H51" s="65" t="s">
        <v>700</v>
      </c>
      <c r="I51" s="381"/>
      <c r="J51" s="381"/>
      <c r="K51" s="66"/>
      <c r="L51" s="382"/>
      <c r="Q51" s="67"/>
      <c r="R51" s="67"/>
    </row>
    <row r="52" spans="1:18">
      <c r="A52" s="385"/>
      <c r="B52" s="398"/>
      <c r="C52" s="398"/>
      <c r="D52" s="384"/>
      <c r="E52" s="398"/>
      <c r="F52" s="384"/>
      <c r="H52" s="65"/>
      <c r="I52" s="381"/>
      <c r="J52" s="381"/>
      <c r="K52" s="66"/>
      <c r="L52" s="382"/>
      <c r="Q52" s="67"/>
      <c r="R52" s="67"/>
    </row>
    <row r="53" spans="1:18">
      <c r="A53" s="385">
        <v>25</v>
      </c>
      <c r="B53" s="398">
        <f>VLOOKUP(A53,[1]U14BSL!$B$34:$E$79,2,0)</f>
        <v>3604845</v>
      </c>
      <c r="C53" s="398" t="str">
        <f>VLOOKUP(A53,[1]U14BSL!$B$34:$E$79,3,0)</f>
        <v>石田　達哉</v>
      </c>
      <c r="D53" s="384" t="s">
        <v>5</v>
      </c>
      <c r="E53" s="398" t="str">
        <f>VLOOKUP(A53,[1]U14BSL!$B$34:$E$79,4,0)</f>
        <v>大洗ビーチＴＣ</v>
      </c>
      <c r="F53" s="384" t="s">
        <v>17</v>
      </c>
      <c r="G53" s="64"/>
      <c r="H53" s="65"/>
      <c r="I53" s="381"/>
      <c r="J53" s="57"/>
      <c r="K53" s="57"/>
      <c r="L53" s="382"/>
      <c r="Q53" s="67"/>
      <c r="R53" s="67"/>
    </row>
    <row r="54" spans="1:18">
      <c r="A54" s="385"/>
      <c r="B54" s="398"/>
      <c r="C54" s="398"/>
      <c r="D54" s="384"/>
      <c r="E54" s="398"/>
      <c r="F54" s="384"/>
      <c r="G54" s="68"/>
      <c r="H54" s="69" t="s">
        <v>827</v>
      </c>
      <c r="I54" s="381"/>
      <c r="J54" s="66"/>
      <c r="K54" s="66"/>
      <c r="L54" s="382"/>
      <c r="Q54" s="67"/>
      <c r="R54" s="67"/>
    </row>
    <row r="55" spans="1:18">
      <c r="A55" s="385">
        <v>26</v>
      </c>
      <c r="B55" s="398">
        <f>VLOOKUP(A55,[1]U14BSL!$B$34:$E$79,2,0)</f>
        <v>3604887</v>
      </c>
      <c r="C55" s="398" t="str">
        <f>VLOOKUP(A55,[1]U14BSL!$B$34:$E$79,3,0)</f>
        <v>檜山　魁</v>
      </c>
      <c r="D55" s="384" t="s">
        <v>16</v>
      </c>
      <c r="E55" s="398" t="str">
        <f>VLOOKUP(A55,[1]U14BSL!$B$34:$E$79,4,0)</f>
        <v>三笠ＴＳ</v>
      </c>
      <c r="F55" s="384" t="s">
        <v>17</v>
      </c>
      <c r="G55" s="70"/>
      <c r="H55" s="65">
        <v>61</v>
      </c>
      <c r="I55" s="75"/>
      <c r="J55" s="381"/>
      <c r="K55" s="66"/>
      <c r="L55" s="382"/>
      <c r="Q55" s="67"/>
      <c r="R55" s="67"/>
    </row>
    <row r="56" spans="1:18">
      <c r="A56" s="385"/>
      <c r="B56" s="398"/>
      <c r="C56" s="398"/>
      <c r="D56" s="384"/>
      <c r="E56" s="398"/>
      <c r="F56" s="384"/>
      <c r="H56" s="399" t="s">
        <v>640</v>
      </c>
      <c r="I56" s="69" t="s">
        <v>827</v>
      </c>
      <c r="J56" s="381"/>
      <c r="K56" s="66"/>
      <c r="L56" s="382"/>
      <c r="Q56" s="67"/>
      <c r="R56" s="67"/>
    </row>
    <row r="57" spans="1:18">
      <c r="A57" s="385">
        <v>27</v>
      </c>
      <c r="B57" s="398">
        <f>VLOOKUP(A57,[1]U14BSL!$B$34:$E$79,2,0)</f>
        <v>3604921</v>
      </c>
      <c r="C57" s="398" t="str">
        <f>VLOOKUP(A57,[1]U14BSL!$B$34:$E$79,3,0)</f>
        <v>青木　海毅</v>
      </c>
      <c r="D57" s="384" t="s">
        <v>16</v>
      </c>
      <c r="E57" s="398" t="str">
        <f>VLOOKUP(A57,[1]U14BSL!$B$34:$E$79,4,0)</f>
        <v>三笠ＴＳ</v>
      </c>
      <c r="F57" s="384" t="s">
        <v>6</v>
      </c>
      <c r="G57" s="64"/>
      <c r="H57" s="399"/>
      <c r="I57" s="66">
        <v>60</v>
      </c>
      <c r="J57" s="381"/>
      <c r="K57" s="66"/>
      <c r="L57" s="382"/>
      <c r="M57" s="381"/>
      <c r="N57" s="382"/>
      <c r="O57" s="67"/>
      <c r="P57" s="67"/>
      <c r="Q57" s="67"/>
      <c r="R57" s="67"/>
    </row>
    <row r="58" spans="1:18">
      <c r="A58" s="385"/>
      <c r="B58" s="398"/>
      <c r="C58" s="398"/>
      <c r="D58" s="384"/>
      <c r="E58" s="398"/>
      <c r="F58" s="384"/>
      <c r="G58" s="68"/>
      <c r="H58" s="74" t="s">
        <v>844</v>
      </c>
      <c r="I58" s="66"/>
      <c r="J58" s="381"/>
      <c r="K58" s="66"/>
      <c r="L58" s="382"/>
      <c r="M58" s="381"/>
      <c r="N58" s="382"/>
      <c r="O58" s="67"/>
      <c r="P58" s="67"/>
      <c r="Q58" s="67"/>
      <c r="R58" s="67"/>
    </row>
    <row r="59" spans="1:18">
      <c r="A59" s="385">
        <v>28</v>
      </c>
      <c r="B59" s="398">
        <f>VLOOKUP(A59,[1]U14BSL!$B$34:$E$79,2,0)</f>
        <v>3604886</v>
      </c>
      <c r="C59" s="398" t="str">
        <f>VLOOKUP(A59,[1]U14BSL!$B$34:$E$79,3,0)</f>
        <v>田上　裕大</v>
      </c>
      <c r="D59" s="384" t="s">
        <v>27</v>
      </c>
      <c r="E59" s="398" t="str">
        <f>VLOOKUP(A59,[1]U14BSL!$B$34:$E$79,4,0)</f>
        <v>神栖ＴＩ－Ｃｕｂｅ</v>
      </c>
      <c r="F59" s="384" t="s">
        <v>24</v>
      </c>
      <c r="G59" s="70"/>
      <c r="H59" s="65" t="s">
        <v>845</v>
      </c>
      <c r="I59" s="381"/>
      <c r="J59" s="381"/>
      <c r="K59" s="66"/>
      <c r="L59" s="382"/>
      <c r="M59" s="381"/>
      <c r="N59" s="382"/>
      <c r="O59" s="67"/>
      <c r="P59" s="67"/>
      <c r="Q59" s="67"/>
      <c r="R59" s="67"/>
    </row>
    <row r="60" spans="1:18">
      <c r="A60" s="385"/>
      <c r="B60" s="398"/>
      <c r="C60" s="398"/>
      <c r="D60" s="384"/>
      <c r="E60" s="398"/>
      <c r="F60" s="384"/>
      <c r="H60" s="65"/>
      <c r="I60" s="381"/>
      <c r="J60" s="381"/>
      <c r="K60" s="66"/>
      <c r="L60" s="382"/>
      <c r="M60" s="381"/>
      <c r="N60" s="382"/>
      <c r="O60" s="67"/>
      <c r="P60" s="67"/>
      <c r="Q60" s="67"/>
      <c r="R60" s="67"/>
    </row>
    <row r="61" spans="1:18">
      <c r="A61" s="385">
        <v>29</v>
      </c>
      <c r="B61" s="398">
        <f>VLOOKUP(A61,[1]U14BSL!$B$34:$E$79,2,0)</f>
        <v>3604813</v>
      </c>
      <c r="C61" s="398" t="str">
        <f>VLOOKUP(A61,[1]U14BSL!$B$34:$E$79,3,0)</f>
        <v>天野　壱政</v>
      </c>
      <c r="D61" s="384" t="s">
        <v>5</v>
      </c>
      <c r="E61" s="398" t="str">
        <f>VLOOKUP(A61,[1]U14BSL!$B$34:$E$79,4,0)</f>
        <v>ＫＣＪＴＡ</v>
      </c>
      <c r="F61" s="384" t="s">
        <v>6</v>
      </c>
      <c r="H61" s="65"/>
      <c r="I61" s="381"/>
      <c r="J61" s="381"/>
      <c r="K61" s="66"/>
      <c r="L61" s="382"/>
      <c r="M61" s="381"/>
      <c r="N61" s="382"/>
      <c r="O61" s="67"/>
      <c r="P61" s="67"/>
      <c r="Q61" s="67"/>
      <c r="R61" s="67"/>
    </row>
    <row r="62" spans="1:18">
      <c r="A62" s="385"/>
      <c r="B62" s="398"/>
      <c r="C62" s="398"/>
      <c r="D62" s="384"/>
      <c r="E62" s="398"/>
      <c r="F62" s="384"/>
      <c r="G62" s="68"/>
      <c r="H62" s="69" t="s">
        <v>846</v>
      </c>
      <c r="I62" s="381"/>
      <c r="J62" s="381"/>
      <c r="K62" s="66"/>
      <c r="L62" s="382"/>
      <c r="M62" s="381"/>
      <c r="N62" s="382"/>
      <c r="O62" s="67"/>
      <c r="P62" s="67"/>
      <c r="Q62" s="67"/>
      <c r="R62" s="67"/>
    </row>
    <row r="63" spans="1:18" ht="12.75" customHeight="1">
      <c r="A63" s="385">
        <v>30</v>
      </c>
      <c r="B63" s="398">
        <f>VLOOKUP(A63,[1]U14BSL!$B$34:$E$79,2,0)</f>
        <v>3604795</v>
      </c>
      <c r="C63" s="398" t="str">
        <f>VLOOKUP(A63,[1]U14BSL!$B$34:$E$79,3,0)</f>
        <v>稲垣　葉</v>
      </c>
      <c r="D63" s="384" t="s">
        <v>5</v>
      </c>
      <c r="E63" s="398" t="str">
        <f>VLOOKUP(A63,[1]U14BSL!$B$34:$E$79,4,0)</f>
        <v>大洗ビーチＴＣ</v>
      </c>
      <c r="F63" s="384" t="s">
        <v>6</v>
      </c>
      <c r="G63" s="70"/>
      <c r="H63" s="71">
        <v>62</v>
      </c>
      <c r="I63" s="66"/>
      <c r="J63" s="381"/>
      <c r="K63" s="66"/>
      <c r="L63" s="382"/>
      <c r="M63" s="381"/>
      <c r="N63" s="382"/>
      <c r="O63" s="67"/>
      <c r="P63" s="67"/>
      <c r="Q63" s="67"/>
      <c r="R63" s="67"/>
    </row>
    <row r="64" spans="1:18" ht="12.75" customHeight="1">
      <c r="A64" s="385"/>
      <c r="B64" s="398"/>
      <c r="C64" s="398"/>
      <c r="D64" s="384"/>
      <c r="E64" s="398"/>
      <c r="F64" s="384"/>
      <c r="H64" s="399" t="s">
        <v>641</v>
      </c>
      <c r="I64" s="73" t="s">
        <v>846</v>
      </c>
      <c r="J64" s="381"/>
      <c r="K64" s="66"/>
      <c r="L64" s="382"/>
      <c r="M64" s="381"/>
      <c r="N64" s="382"/>
      <c r="O64" s="67"/>
      <c r="P64" s="67"/>
      <c r="Q64" s="67"/>
      <c r="R64" s="67"/>
    </row>
    <row r="65" spans="1:18" ht="12.75" customHeight="1">
      <c r="A65" s="385">
        <v>31</v>
      </c>
      <c r="B65" s="398">
        <f>VLOOKUP(A65,[1]U14BSL!$B$34:$E$79,2,0)</f>
        <v>3604903</v>
      </c>
      <c r="C65" s="398" t="str">
        <f>VLOOKUP(A65,[1]U14BSL!$B$34:$E$79,3,0)</f>
        <v>飯嶋　禮夢</v>
      </c>
      <c r="D65" s="384" t="s">
        <v>5</v>
      </c>
      <c r="E65" s="398" t="str">
        <f>VLOOKUP(A65,[1]U14BSL!$B$34:$E$79,4,0)</f>
        <v>ＫＣＪＴＡ</v>
      </c>
      <c r="F65" s="384" t="s">
        <v>188</v>
      </c>
      <c r="G65" s="64"/>
      <c r="H65" s="399"/>
      <c r="I65" s="66">
        <v>64</v>
      </c>
      <c r="J65" s="381"/>
      <c r="K65" s="66"/>
      <c r="L65" s="382"/>
      <c r="M65" s="381"/>
      <c r="N65" s="382"/>
      <c r="O65" s="67"/>
      <c r="P65" s="67"/>
      <c r="Q65" s="67"/>
      <c r="R65" s="67"/>
    </row>
    <row r="66" spans="1:18" ht="12.75" customHeight="1">
      <c r="A66" s="385"/>
      <c r="B66" s="398"/>
      <c r="C66" s="398"/>
      <c r="D66" s="384"/>
      <c r="E66" s="398"/>
      <c r="F66" s="384"/>
      <c r="G66" s="68"/>
      <c r="H66" s="74" t="s">
        <v>847</v>
      </c>
      <c r="I66" s="66"/>
      <c r="J66" s="381"/>
      <c r="K66" s="66"/>
      <c r="L66" s="382"/>
      <c r="M66" s="381"/>
      <c r="N66" s="382"/>
      <c r="O66" s="67"/>
      <c r="P66" s="67"/>
      <c r="Q66" s="67"/>
      <c r="R66" s="67"/>
    </row>
    <row r="67" spans="1:18" ht="12.75" customHeight="1">
      <c r="A67" s="385">
        <v>32</v>
      </c>
      <c r="B67" s="398">
        <f>VLOOKUP(A67,[1]U14BSL!$B$34:$E$79,2,0)</f>
        <v>3604669</v>
      </c>
      <c r="C67" s="398" t="str">
        <f>VLOOKUP(A67,[1]U14BSL!$B$34:$E$79,3,0)</f>
        <v>林　晴臣</v>
      </c>
      <c r="D67" s="384" t="s">
        <v>5</v>
      </c>
      <c r="E67" s="398" t="str">
        <f>VLOOKUP(A67,[1]U14BSL!$B$34:$E$79,4,0)</f>
        <v>Ｔ－１</v>
      </c>
      <c r="F67" s="384" t="s">
        <v>189</v>
      </c>
      <c r="G67" s="70"/>
      <c r="H67" s="65">
        <v>63</v>
      </c>
      <c r="I67" s="381"/>
      <c r="J67" s="381"/>
      <c r="K67" s="66"/>
      <c r="L67" s="382"/>
      <c r="M67" s="381"/>
      <c r="N67" s="382"/>
      <c r="O67" s="67"/>
      <c r="P67" s="67"/>
      <c r="Q67" s="381"/>
      <c r="R67" s="67"/>
    </row>
    <row r="68" spans="1:18" ht="12.75" customHeight="1">
      <c r="A68" s="385"/>
      <c r="B68" s="398"/>
      <c r="C68" s="398"/>
      <c r="D68" s="384"/>
      <c r="E68" s="398"/>
      <c r="F68" s="384"/>
      <c r="H68" s="65"/>
      <c r="I68" s="381"/>
      <c r="J68" s="381"/>
      <c r="K68" s="66"/>
      <c r="L68" s="382"/>
      <c r="M68" s="381"/>
      <c r="N68" s="382"/>
      <c r="O68" s="67"/>
      <c r="P68" s="67"/>
      <c r="Q68" s="381"/>
      <c r="R68" s="67"/>
    </row>
    <row r="69" spans="1:18" ht="12.75" customHeight="1">
      <c r="A69" s="385">
        <v>33</v>
      </c>
      <c r="B69" s="398">
        <f>VLOOKUP(A69,[1]U14BSL!$B$34:$E$79,2,0)</f>
        <v>3604913</v>
      </c>
      <c r="C69" s="398" t="str">
        <f>VLOOKUP(A69,[1]U14BSL!$B$34:$E$79,3,0)</f>
        <v>杉山　由侑</v>
      </c>
      <c r="D69" s="384" t="s">
        <v>190</v>
      </c>
      <c r="E69" s="398" t="str">
        <f>VLOOKUP(A69,[1]U14BSL!$B$34:$E$79,4,0)</f>
        <v>ＣＳＪ</v>
      </c>
      <c r="F69" s="384" t="s">
        <v>189</v>
      </c>
      <c r="G69" s="64"/>
      <c r="H69" s="65"/>
      <c r="I69" s="381"/>
      <c r="J69" s="381"/>
      <c r="K69" s="66"/>
      <c r="L69" s="382"/>
      <c r="M69" s="381"/>
      <c r="N69" s="382"/>
      <c r="O69" s="67"/>
      <c r="P69" s="67"/>
      <c r="Q69" s="381"/>
      <c r="R69" s="67"/>
    </row>
    <row r="70" spans="1:18" ht="12.75" customHeight="1">
      <c r="A70" s="385"/>
      <c r="B70" s="398"/>
      <c r="C70" s="398"/>
      <c r="D70" s="384"/>
      <c r="E70" s="398"/>
      <c r="F70" s="384"/>
      <c r="G70" s="68"/>
      <c r="H70" s="69" t="s">
        <v>848</v>
      </c>
      <c r="I70" s="381"/>
      <c r="J70" s="381"/>
      <c r="K70" s="66"/>
      <c r="L70" s="382"/>
      <c r="M70" s="381"/>
      <c r="N70" s="382"/>
      <c r="O70" s="67"/>
      <c r="P70" s="67"/>
      <c r="Q70" s="381"/>
      <c r="R70" s="67"/>
    </row>
    <row r="71" spans="1:18" ht="12.75" customHeight="1">
      <c r="A71" s="385">
        <v>34</v>
      </c>
      <c r="B71" s="398">
        <f>VLOOKUP(A71,[1]U14BSL!$B$34:$E$79,2,0)</f>
        <v>3604663</v>
      </c>
      <c r="C71" s="398" t="str">
        <f>VLOOKUP(A71,[1]U14BSL!$B$34:$E$79,3,0)</f>
        <v>石毛　悠陽</v>
      </c>
      <c r="D71" s="384" t="s">
        <v>190</v>
      </c>
      <c r="E71" s="398" t="str">
        <f>VLOOKUP(A71,[1]U14BSL!$B$34:$E$79,4,0)</f>
        <v>神栖ＴＩ－Ｃｕｂｅ</v>
      </c>
      <c r="F71" s="384" t="s">
        <v>189</v>
      </c>
      <c r="G71" s="70"/>
      <c r="H71" s="65">
        <v>61</v>
      </c>
      <c r="I71" s="75"/>
      <c r="J71" s="381"/>
      <c r="K71" s="66"/>
      <c r="L71" s="382"/>
      <c r="M71" s="381"/>
      <c r="N71" s="382"/>
      <c r="O71" s="67"/>
      <c r="P71" s="67"/>
      <c r="Q71" s="67"/>
      <c r="R71" s="67"/>
    </row>
    <row r="72" spans="1:18" ht="12.75" customHeight="1">
      <c r="A72" s="385"/>
      <c r="B72" s="398"/>
      <c r="C72" s="398"/>
      <c r="D72" s="384"/>
      <c r="E72" s="398"/>
      <c r="F72" s="384"/>
      <c r="H72" s="399" t="s">
        <v>642</v>
      </c>
      <c r="I72" s="69" t="s">
        <v>848</v>
      </c>
      <c r="J72" s="381"/>
      <c r="K72" s="66"/>
      <c r="L72" s="382"/>
      <c r="M72" s="381"/>
      <c r="N72" s="382"/>
      <c r="O72" s="67"/>
      <c r="P72" s="67"/>
      <c r="Q72" s="67"/>
      <c r="R72" s="67"/>
    </row>
    <row r="73" spans="1:18" ht="12.75" customHeight="1">
      <c r="A73" s="385">
        <v>35</v>
      </c>
      <c r="B73" s="398">
        <f>VLOOKUP(A73,[1]U14BSL!$B$34:$E$79,2,0)</f>
        <v>3604891</v>
      </c>
      <c r="C73" s="398" t="str">
        <f>VLOOKUP(A73,[1]U14BSL!$B$34:$E$79,3,0)</f>
        <v>今井　颯希</v>
      </c>
      <c r="D73" s="384" t="s">
        <v>23</v>
      </c>
      <c r="E73" s="398" t="str">
        <f>VLOOKUP(A73,[1]U14BSL!$B$34:$E$79,4,0)</f>
        <v>神栖ＴＩ－Ｃｕｂｅ</v>
      </c>
      <c r="F73" s="384" t="s">
        <v>22</v>
      </c>
      <c r="G73" s="64"/>
      <c r="H73" s="399"/>
      <c r="I73" s="66">
        <v>61</v>
      </c>
      <c r="J73" s="381"/>
      <c r="K73" s="66"/>
      <c r="L73" s="382"/>
      <c r="M73" s="381"/>
      <c r="N73" s="382"/>
      <c r="O73" s="67"/>
      <c r="P73" s="67"/>
      <c r="Q73" s="67"/>
      <c r="R73" s="67"/>
    </row>
    <row r="74" spans="1:18" ht="12.75" customHeight="1">
      <c r="A74" s="385"/>
      <c r="B74" s="398"/>
      <c r="C74" s="398"/>
      <c r="D74" s="384"/>
      <c r="E74" s="398"/>
      <c r="F74" s="384"/>
      <c r="G74" s="68"/>
      <c r="H74" s="74" t="s">
        <v>849</v>
      </c>
      <c r="I74" s="66"/>
      <c r="J74" s="381"/>
      <c r="K74" s="66"/>
      <c r="L74" s="382"/>
      <c r="M74" s="381"/>
      <c r="N74" s="382"/>
      <c r="O74" s="67"/>
      <c r="P74" s="67"/>
      <c r="Q74" s="67"/>
      <c r="R74" s="67"/>
    </row>
    <row r="75" spans="1:18" ht="12.75" customHeight="1">
      <c r="A75" s="385">
        <v>36</v>
      </c>
      <c r="B75" s="398">
        <f>VLOOKUP(A75,[1]U14BSL!$B$34:$E$79,2,0)</f>
        <v>3604992</v>
      </c>
      <c r="C75" s="398" t="str">
        <f>VLOOKUP(A75,[1]U14BSL!$B$34:$E$79,3,0)</f>
        <v>宗田　佳真</v>
      </c>
      <c r="D75" s="384" t="s">
        <v>66</v>
      </c>
      <c r="E75" s="398" t="str">
        <f>VLOOKUP(A75,[1]U14BSL!$B$34:$E$79,4,0)</f>
        <v>ＮＪＴＣ</v>
      </c>
      <c r="F75" s="384" t="s">
        <v>69</v>
      </c>
      <c r="G75" s="70"/>
      <c r="H75" s="65">
        <v>62</v>
      </c>
      <c r="I75" s="381"/>
      <c r="J75" s="381"/>
      <c r="K75" s="66"/>
      <c r="L75" s="382"/>
      <c r="M75" s="381"/>
      <c r="N75" s="382"/>
      <c r="O75" s="67"/>
      <c r="P75" s="67"/>
      <c r="Q75" s="67"/>
      <c r="R75" s="67"/>
    </row>
    <row r="76" spans="1:18" ht="12.75" customHeight="1">
      <c r="A76" s="385"/>
      <c r="B76" s="398"/>
      <c r="C76" s="398"/>
      <c r="D76" s="384"/>
      <c r="E76" s="398"/>
      <c r="F76" s="384"/>
      <c r="H76" s="65"/>
      <c r="I76" s="381"/>
      <c r="J76" s="381"/>
      <c r="K76" s="66"/>
      <c r="L76" s="382"/>
      <c r="M76" s="381"/>
      <c r="N76" s="382"/>
      <c r="O76" s="67"/>
      <c r="P76" s="67"/>
      <c r="Q76" s="67"/>
      <c r="R76" s="67"/>
    </row>
    <row r="77" spans="1:18">
      <c r="A77" s="385">
        <v>37</v>
      </c>
      <c r="B77" s="398">
        <f>VLOOKUP(A77,[1]U14BSL!$B$34:$E$79,2,0)</f>
        <v>3604732</v>
      </c>
      <c r="C77" s="398" t="str">
        <f>VLOOKUP(A77,[1]U14BSL!$B$34:$E$79,3,0)</f>
        <v>竹島　光一</v>
      </c>
      <c r="D77" s="384" t="s">
        <v>191</v>
      </c>
      <c r="E77" s="398" t="str">
        <f>VLOOKUP(A77,[1]U14BSL!$B$34:$E$79,4,0)</f>
        <v>ＫＣＪＴＡ</v>
      </c>
      <c r="F77" s="384" t="s">
        <v>9</v>
      </c>
      <c r="G77" s="64"/>
      <c r="H77" s="65"/>
      <c r="I77" s="381"/>
      <c r="J77" s="57"/>
      <c r="K77" s="57"/>
      <c r="L77" s="382"/>
      <c r="M77" s="381"/>
      <c r="N77" s="382"/>
      <c r="O77" s="67"/>
      <c r="P77" s="67"/>
      <c r="Q77" s="66"/>
      <c r="R77" s="67"/>
    </row>
    <row r="78" spans="1:18">
      <c r="A78" s="385"/>
      <c r="B78" s="398"/>
      <c r="C78" s="398"/>
      <c r="D78" s="384"/>
      <c r="E78" s="398"/>
      <c r="F78" s="384"/>
      <c r="G78" s="68"/>
      <c r="H78" s="69" t="s">
        <v>850</v>
      </c>
      <c r="I78" s="381"/>
      <c r="J78" s="57"/>
      <c r="K78" s="57"/>
      <c r="L78" s="382"/>
      <c r="M78" s="381"/>
      <c r="N78" s="382"/>
      <c r="O78" s="67"/>
      <c r="P78" s="67"/>
      <c r="Q78" s="66"/>
      <c r="R78" s="67"/>
    </row>
    <row r="79" spans="1:18">
      <c r="A79" s="385">
        <v>38</v>
      </c>
      <c r="B79" s="398">
        <f>VLOOKUP(A79,[1]U14BSL!$B$34:$E$79,2,0)</f>
        <v>3604733</v>
      </c>
      <c r="C79" s="398" t="str">
        <f>VLOOKUP(A79,[1]U14BSL!$B$34:$E$79,3,0)</f>
        <v>相沢　太郎</v>
      </c>
      <c r="D79" s="384" t="s">
        <v>191</v>
      </c>
      <c r="E79" s="398" t="str">
        <f>VLOOKUP(A79,[1]U14BSL!$B$34:$E$79,4,0)</f>
        <v>Ｆｕｎ　ｔｏ　Ｔｅｎｎｉｓ</v>
      </c>
      <c r="F79" s="384" t="s">
        <v>15</v>
      </c>
      <c r="G79" s="70"/>
      <c r="H79" s="65">
        <v>61</v>
      </c>
      <c r="I79" s="75"/>
      <c r="J79" s="381"/>
      <c r="K79" s="66"/>
      <c r="L79" s="382"/>
      <c r="M79" s="381"/>
      <c r="N79" s="382"/>
      <c r="O79" s="67"/>
      <c r="P79" s="67"/>
      <c r="Q79" s="67"/>
      <c r="R79" s="67"/>
    </row>
    <row r="80" spans="1:18">
      <c r="A80" s="385"/>
      <c r="B80" s="398"/>
      <c r="C80" s="398"/>
      <c r="D80" s="384"/>
      <c r="E80" s="398"/>
      <c r="F80" s="384"/>
      <c r="H80" s="399" t="s">
        <v>643</v>
      </c>
      <c r="I80" s="69" t="s">
        <v>850</v>
      </c>
      <c r="J80" s="381"/>
      <c r="K80" s="66"/>
      <c r="L80" s="382"/>
      <c r="M80" s="381"/>
      <c r="N80" s="382"/>
      <c r="O80" s="67"/>
      <c r="P80" s="67"/>
      <c r="Q80" s="67"/>
      <c r="R80" s="67"/>
    </row>
    <row r="81" spans="1:18">
      <c r="A81" s="385">
        <v>39</v>
      </c>
      <c r="B81" s="398">
        <f>VLOOKUP(A81,[1]U14BSL!$B$34:$E$79,2,0)</f>
        <v>3604897</v>
      </c>
      <c r="C81" s="398" t="str">
        <f>VLOOKUP(A81,[1]U14BSL!$B$34:$E$79,3,0)</f>
        <v>本間　暖基</v>
      </c>
      <c r="D81" s="384" t="s">
        <v>8</v>
      </c>
      <c r="E81" s="398" t="str">
        <f>VLOOKUP(A81,[1]U14BSL!$B$34:$E$79,4,0)</f>
        <v>ＪＡＣ</v>
      </c>
      <c r="F81" s="384" t="s">
        <v>15</v>
      </c>
      <c r="G81" s="64"/>
      <c r="H81" s="399"/>
      <c r="I81" s="66">
        <v>64</v>
      </c>
      <c r="J81" s="381"/>
      <c r="K81" s="66"/>
      <c r="L81" s="382"/>
      <c r="M81" s="381"/>
      <c r="N81" s="382"/>
      <c r="O81" s="67"/>
      <c r="P81" s="67"/>
      <c r="Q81" s="67"/>
      <c r="R81" s="67"/>
    </row>
    <row r="82" spans="1:18">
      <c r="A82" s="385"/>
      <c r="B82" s="398"/>
      <c r="C82" s="398"/>
      <c r="D82" s="384"/>
      <c r="E82" s="398"/>
      <c r="F82" s="384"/>
      <c r="G82" s="68"/>
      <c r="H82" s="74" t="s">
        <v>851</v>
      </c>
      <c r="I82" s="66"/>
      <c r="J82" s="381"/>
      <c r="K82" s="66"/>
      <c r="L82" s="382"/>
      <c r="M82" s="381"/>
      <c r="N82" s="382"/>
      <c r="O82" s="67"/>
      <c r="P82" s="67"/>
      <c r="Q82" s="67"/>
      <c r="R82" s="67"/>
    </row>
    <row r="83" spans="1:18">
      <c r="A83" s="385">
        <v>40</v>
      </c>
      <c r="B83" s="398">
        <f>VLOOKUP(A83,[1]U14BSL!$B$34:$E$79,2,0)</f>
        <v>3604844</v>
      </c>
      <c r="C83" s="398" t="str">
        <f>VLOOKUP(A83,[1]U14BSL!$B$34:$E$79,3,0)</f>
        <v>山本　叶人</v>
      </c>
      <c r="D83" s="384" t="s">
        <v>5</v>
      </c>
      <c r="E83" s="398" t="str">
        <f>VLOOKUP(A83,[1]U14BSL!$B$34:$E$79,4,0)</f>
        <v>ＴＰ波崎</v>
      </c>
      <c r="F83" s="384" t="s">
        <v>6</v>
      </c>
      <c r="G83" s="70"/>
      <c r="H83" s="65">
        <v>61</v>
      </c>
      <c r="I83" s="381"/>
      <c r="J83" s="381"/>
      <c r="K83" s="66"/>
      <c r="L83" s="382"/>
      <c r="M83" s="381"/>
      <c r="N83" s="382"/>
      <c r="O83" s="67"/>
      <c r="P83" s="67"/>
      <c r="Q83" s="67"/>
      <c r="R83" s="67"/>
    </row>
    <row r="84" spans="1:18">
      <c r="A84" s="385"/>
      <c r="B84" s="398"/>
      <c r="C84" s="398"/>
      <c r="D84" s="384"/>
      <c r="E84" s="398"/>
      <c r="F84" s="384"/>
      <c r="H84" s="65"/>
      <c r="I84" s="381"/>
      <c r="J84" s="381"/>
      <c r="K84" s="66"/>
      <c r="L84" s="382"/>
      <c r="M84" s="381"/>
      <c r="N84" s="382"/>
      <c r="O84" s="67"/>
      <c r="P84" s="67"/>
      <c r="Q84" s="67"/>
      <c r="R84" s="67"/>
    </row>
    <row r="85" spans="1:18">
      <c r="A85" s="385">
        <v>41</v>
      </c>
      <c r="B85" s="398">
        <f>VLOOKUP(A85,[1]U14BSL!$B$34:$E$79,2,0)</f>
        <v>3604884</v>
      </c>
      <c r="C85" s="398" t="str">
        <f>VLOOKUP(A85,[1]U14BSL!$B$34:$E$79,3,0)</f>
        <v>宮川　嵩麻</v>
      </c>
      <c r="D85" s="384" t="s">
        <v>5</v>
      </c>
      <c r="E85" s="398" t="str">
        <f>VLOOKUP(A85,[1]U14BSL!$B$34:$E$79,4,0)</f>
        <v>神栖ＴＩ－Ｃｕｂｅ</v>
      </c>
      <c r="F85" s="384" t="s">
        <v>6</v>
      </c>
      <c r="G85" s="64"/>
      <c r="H85" s="65"/>
      <c r="I85" s="381"/>
      <c r="J85" s="57"/>
      <c r="K85" s="57"/>
      <c r="L85" s="382"/>
      <c r="M85" s="381"/>
      <c r="N85" s="382"/>
      <c r="O85" s="67"/>
      <c r="P85" s="67"/>
      <c r="Q85" s="67"/>
      <c r="R85" s="67"/>
    </row>
    <row r="86" spans="1:18">
      <c r="A86" s="385"/>
      <c r="B86" s="398"/>
      <c r="C86" s="398"/>
      <c r="D86" s="384"/>
      <c r="E86" s="398"/>
      <c r="F86" s="384"/>
      <c r="G86" s="68"/>
      <c r="H86" s="69" t="s">
        <v>852</v>
      </c>
      <c r="I86" s="381"/>
      <c r="J86" s="66"/>
      <c r="K86" s="66"/>
      <c r="L86" s="382"/>
      <c r="M86" s="381"/>
      <c r="N86" s="382"/>
      <c r="O86" s="67"/>
      <c r="P86" s="67"/>
      <c r="Q86" s="67"/>
      <c r="R86" s="67"/>
    </row>
    <row r="87" spans="1:18">
      <c r="A87" s="385">
        <v>42</v>
      </c>
      <c r="B87" s="332">
        <f>VLOOKUP(A87,[1]U14BSL!$B$34:$E$79,2,0)</f>
        <v>3604975</v>
      </c>
      <c r="C87" s="332" t="str">
        <f>VLOOKUP(A87,[1]U14BSL!$B$34:$E$79,3,0)</f>
        <v>関口　雄斗</v>
      </c>
      <c r="D87" s="384" t="s">
        <v>8</v>
      </c>
      <c r="E87" s="398" t="str">
        <f>VLOOKUP(A87,[1]U14BSL!$B$34:$E$79,4,0)</f>
        <v>ＮＪＴＣ</v>
      </c>
      <c r="F87" s="384" t="s">
        <v>6</v>
      </c>
      <c r="G87" s="70"/>
      <c r="H87" s="65" t="s">
        <v>700</v>
      </c>
      <c r="I87" s="75"/>
      <c r="J87" s="381"/>
      <c r="K87" s="66"/>
      <c r="L87" s="382"/>
      <c r="M87" s="381"/>
      <c r="N87" s="382"/>
      <c r="O87" s="67"/>
      <c r="P87" s="67"/>
      <c r="Q87" s="67"/>
      <c r="R87" s="67"/>
    </row>
    <row r="88" spans="1:18">
      <c r="A88" s="385"/>
      <c r="B88" s="400" t="s">
        <v>903</v>
      </c>
      <c r="C88" s="400"/>
      <c r="D88" s="384"/>
      <c r="E88" s="398"/>
      <c r="F88" s="384"/>
      <c r="H88" s="399" t="s">
        <v>644</v>
      </c>
      <c r="I88" s="69" t="s">
        <v>853</v>
      </c>
      <c r="J88" s="381"/>
      <c r="K88" s="66"/>
      <c r="L88" s="382"/>
      <c r="M88" s="381"/>
      <c r="N88" s="382"/>
      <c r="O88" s="67"/>
      <c r="P88" s="67"/>
      <c r="Q88" s="67"/>
      <c r="R88" s="67"/>
    </row>
    <row r="89" spans="1:18">
      <c r="A89" s="385">
        <v>43</v>
      </c>
      <c r="B89" s="398">
        <f>VLOOKUP(A89,[1]U14BSL!$B$34:$E$79,2,0)</f>
        <v>3604986</v>
      </c>
      <c r="C89" s="398" t="str">
        <f>VLOOKUP(A89,[1]U14BSL!$B$34:$E$79,3,0)</f>
        <v>岩田　和真</v>
      </c>
      <c r="D89" s="384" t="s">
        <v>5</v>
      </c>
      <c r="E89" s="398" t="str">
        <f>VLOOKUP(A89,[1]U14BSL!$B$34:$E$79,4,0)</f>
        <v>ＫＣＪＴＡ</v>
      </c>
      <c r="F89" s="384" t="s">
        <v>15</v>
      </c>
      <c r="G89" s="64"/>
      <c r="H89" s="399"/>
      <c r="I89" s="66">
        <v>61</v>
      </c>
      <c r="J89" s="381"/>
      <c r="K89" s="66"/>
      <c r="L89" s="382"/>
      <c r="M89" s="381"/>
      <c r="N89" s="382"/>
      <c r="O89" s="67"/>
      <c r="P89" s="67"/>
      <c r="Q89" s="67"/>
      <c r="R89" s="67"/>
    </row>
    <row r="90" spans="1:18">
      <c r="A90" s="385"/>
      <c r="B90" s="398"/>
      <c r="C90" s="398"/>
      <c r="D90" s="384"/>
      <c r="E90" s="398"/>
      <c r="F90" s="384"/>
      <c r="G90" s="68"/>
      <c r="H90" s="74" t="s">
        <v>853</v>
      </c>
      <c r="I90" s="66"/>
      <c r="J90" s="381"/>
      <c r="K90" s="66"/>
      <c r="L90" s="382"/>
      <c r="M90" s="381"/>
      <c r="N90" s="382"/>
      <c r="O90" s="67"/>
      <c r="P90" s="67"/>
      <c r="Q90" s="67"/>
      <c r="R90" s="67"/>
    </row>
    <row r="91" spans="1:18">
      <c r="A91" s="385">
        <v>44</v>
      </c>
      <c r="B91" s="398">
        <f>VLOOKUP(A91,[1]U14BSL!$B$34:$E$79,2,0)</f>
        <v>3604695</v>
      </c>
      <c r="C91" s="398" t="str">
        <f>VLOOKUP(A91,[1]U14BSL!$B$34:$E$79,3,0)</f>
        <v>井野　光</v>
      </c>
      <c r="D91" s="384" t="s">
        <v>5</v>
      </c>
      <c r="E91" s="398" t="str">
        <f>VLOOKUP(A91,[1]U14BSL!$B$34:$E$79,4,0)</f>
        <v>東洋大牛久中</v>
      </c>
      <c r="F91" s="384" t="s">
        <v>6</v>
      </c>
      <c r="G91" s="70"/>
      <c r="H91" s="65">
        <v>60</v>
      </c>
      <c r="I91" s="381"/>
      <c r="J91" s="381"/>
      <c r="K91" s="66"/>
      <c r="L91" s="382"/>
      <c r="M91" s="381"/>
      <c r="N91" s="382"/>
      <c r="O91" s="67"/>
      <c r="P91" s="67"/>
      <c r="Q91" s="67"/>
      <c r="R91" s="67"/>
    </row>
    <row r="92" spans="1:18">
      <c r="A92" s="385"/>
      <c r="B92" s="398"/>
      <c r="C92" s="398"/>
      <c r="D92" s="384"/>
      <c r="E92" s="398"/>
      <c r="F92" s="384"/>
      <c r="H92" s="65"/>
      <c r="I92" s="381"/>
      <c r="J92" s="381"/>
      <c r="K92" s="66"/>
      <c r="L92" s="382"/>
      <c r="M92" s="381"/>
      <c r="N92" s="382"/>
      <c r="O92" s="67"/>
      <c r="P92" s="67"/>
      <c r="Q92" s="67"/>
      <c r="R92" s="67"/>
    </row>
    <row r="93" spans="1:18">
      <c r="A93" s="385">
        <v>45</v>
      </c>
      <c r="B93" s="398">
        <f>VLOOKUP(A93,[1]U14BSL!$B$34:$E$79,2,0)</f>
        <v>3604800</v>
      </c>
      <c r="C93" s="398" t="str">
        <f>VLOOKUP(A93,[1]U14BSL!$B$34:$E$79,3,0)</f>
        <v>桜井　明日翔</v>
      </c>
      <c r="D93" s="384" t="s">
        <v>191</v>
      </c>
      <c r="E93" s="398" t="str">
        <f>VLOOKUP(A93,[1]U14BSL!$B$34:$E$79,4,0)</f>
        <v>守谷ＴＣ</v>
      </c>
      <c r="F93" s="384" t="s">
        <v>15</v>
      </c>
      <c r="H93" s="65"/>
      <c r="I93" s="381"/>
      <c r="J93" s="381"/>
      <c r="K93" s="66"/>
      <c r="L93" s="382"/>
      <c r="M93" s="381"/>
      <c r="N93" s="382"/>
      <c r="O93" s="67"/>
      <c r="P93" s="67"/>
      <c r="Q93" s="67"/>
      <c r="R93" s="67"/>
    </row>
    <row r="94" spans="1:18">
      <c r="A94" s="385"/>
      <c r="B94" s="398"/>
      <c r="C94" s="398"/>
      <c r="D94" s="384"/>
      <c r="E94" s="398"/>
      <c r="F94" s="384"/>
      <c r="G94" s="68"/>
      <c r="H94" s="69" t="s">
        <v>693</v>
      </c>
      <c r="I94" s="381"/>
      <c r="J94" s="381"/>
      <c r="K94" s="66"/>
      <c r="L94" s="382"/>
      <c r="M94" s="381"/>
      <c r="N94" s="382"/>
      <c r="O94" s="67"/>
      <c r="P94" s="67"/>
      <c r="Q94" s="67"/>
      <c r="R94" s="67"/>
    </row>
    <row r="95" spans="1:18" ht="12.75" customHeight="1">
      <c r="A95" s="385">
        <v>46</v>
      </c>
      <c r="B95" s="398">
        <f>VLOOKUP(A95,[1]U14BSL!$B$34:$E$79,2,0)</f>
        <v>3604943</v>
      </c>
      <c r="C95" s="398" t="str">
        <f>VLOOKUP(A95,[1]U14BSL!$B$34:$E$79,3,0)</f>
        <v>青木　綸音</v>
      </c>
      <c r="D95" s="384" t="s">
        <v>175</v>
      </c>
      <c r="E95" s="398" t="str">
        <f>VLOOKUP(A95,[1]U14BSL!$B$34:$E$79,4,0)</f>
        <v>ＮＪＴＣ</v>
      </c>
      <c r="F95" s="384" t="s">
        <v>15</v>
      </c>
      <c r="G95" s="70"/>
      <c r="H95" s="71">
        <v>60</v>
      </c>
      <c r="I95" s="66"/>
      <c r="J95" s="381"/>
      <c r="K95" s="66"/>
      <c r="L95" s="382"/>
      <c r="M95" s="381"/>
      <c r="N95" s="382"/>
      <c r="O95" s="67"/>
      <c r="P95" s="67"/>
      <c r="Q95" s="67"/>
      <c r="R95" s="67"/>
    </row>
    <row r="96" spans="1:18" ht="12.75" customHeight="1">
      <c r="A96" s="385"/>
      <c r="B96" s="398"/>
      <c r="C96" s="398"/>
      <c r="D96" s="384"/>
      <c r="E96" s="398"/>
      <c r="F96" s="384"/>
      <c r="H96" s="399" t="s">
        <v>645</v>
      </c>
      <c r="I96" s="73" t="s">
        <v>693</v>
      </c>
      <c r="J96" s="381"/>
      <c r="K96" s="66"/>
      <c r="L96" s="382"/>
      <c r="M96" s="381"/>
      <c r="N96" s="382"/>
      <c r="O96" s="67"/>
      <c r="P96" s="67"/>
      <c r="Q96" s="67"/>
      <c r="R96" s="67"/>
    </row>
    <row r="97" spans="1:18" ht="12.75" customHeight="1">
      <c r="A97" s="385">
        <v>47</v>
      </c>
      <c r="B97" s="398">
        <f>VLOOKUP(A97,[1]U14BSL!$B$34:$E$79,2,0)</f>
        <v>3604952</v>
      </c>
      <c r="C97" s="398" t="str">
        <f>VLOOKUP(A97,[1]U14BSL!$B$34:$E$79,3,0)</f>
        <v>高橋　琉太朗</v>
      </c>
      <c r="D97" s="384" t="s">
        <v>5</v>
      </c>
      <c r="E97" s="398" t="str">
        <f>VLOOKUP(A97,[1]U14BSL!$B$34:$E$79,4,0)</f>
        <v>ＮＪＴＣ</v>
      </c>
      <c r="F97" s="384" t="s">
        <v>160</v>
      </c>
      <c r="G97" s="64"/>
      <c r="H97" s="399"/>
      <c r="I97" s="66">
        <v>61</v>
      </c>
      <c r="J97" s="381"/>
      <c r="K97" s="66"/>
      <c r="L97" s="382"/>
      <c r="M97" s="381"/>
      <c r="N97" s="382"/>
      <c r="O97" s="67"/>
      <c r="P97" s="67"/>
      <c r="Q97" s="67"/>
      <c r="R97" s="67"/>
    </row>
    <row r="98" spans="1:18" ht="12.75" customHeight="1">
      <c r="A98" s="385"/>
      <c r="B98" s="398"/>
      <c r="C98" s="398"/>
      <c r="D98" s="384"/>
      <c r="E98" s="398"/>
      <c r="F98" s="384"/>
      <c r="G98" s="68"/>
      <c r="H98" s="74" t="s">
        <v>854</v>
      </c>
      <c r="I98" s="66"/>
      <c r="J98" s="381"/>
      <c r="K98" s="66"/>
      <c r="L98" s="382"/>
      <c r="M98" s="381"/>
      <c r="N98" s="382"/>
      <c r="O98" s="67"/>
      <c r="P98" s="67"/>
      <c r="Q98" s="67"/>
      <c r="R98" s="67"/>
    </row>
    <row r="99" spans="1:18" ht="12.75" customHeight="1">
      <c r="A99" s="385">
        <v>48</v>
      </c>
      <c r="B99" s="398">
        <f>VLOOKUP(A99,[1]U14BSL!$B$34:$E$79,2,0)</f>
        <v>3604982</v>
      </c>
      <c r="C99" s="398" t="str">
        <f>VLOOKUP(A99,[1]U14BSL!$B$34:$E$79,3,0)</f>
        <v>保立　松太</v>
      </c>
      <c r="D99" s="384" t="s">
        <v>142</v>
      </c>
      <c r="E99" s="398" t="str">
        <f>VLOOKUP(A99,[1]U14BSL!$B$34:$E$79,4,0)</f>
        <v>ＴＰ波崎</v>
      </c>
      <c r="F99" s="384" t="s">
        <v>15</v>
      </c>
      <c r="G99" s="70"/>
      <c r="H99" s="65" t="s">
        <v>855</v>
      </c>
      <c r="I99" s="381"/>
      <c r="J99" s="381"/>
      <c r="K99" s="66"/>
      <c r="L99" s="382"/>
      <c r="M99" s="381"/>
      <c r="N99" s="382"/>
      <c r="O99" s="67"/>
      <c r="P99" s="67"/>
      <c r="Q99" s="381"/>
      <c r="R99" s="67"/>
    </row>
    <row r="100" spans="1:18" ht="12.75" customHeight="1">
      <c r="A100" s="385"/>
      <c r="B100" s="398"/>
      <c r="C100" s="398"/>
      <c r="D100" s="384"/>
      <c r="E100" s="398"/>
      <c r="F100" s="384"/>
      <c r="H100" s="65"/>
      <c r="I100" s="381"/>
      <c r="J100" s="381"/>
      <c r="K100" s="66"/>
      <c r="L100" s="382"/>
      <c r="M100" s="381"/>
      <c r="N100" s="382"/>
      <c r="O100" s="67"/>
      <c r="P100" s="67"/>
      <c r="Q100" s="381"/>
      <c r="R100" s="67"/>
    </row>
  </sheetData>
  <mergeCells count="429">
    <mergeCell ref="A3:E3"/>
    <mergeCell ref="I3:M3"/>
    <mergeCell ref="A5:A6"/>
    <mergeCell ref="B5:B6"/>
    <mergeCell ref="C5:C6"/>
    <mergeCell ref="D5:D6"/>
    <mergeCell ref="E5:E6"/>
    <mergeCell ref="F5:F6"/>
    <mergeCell ref="I5:I6"/>
    <mergeCell ref="J5:J6"/>
    <mergeCell ref="J7:J10"/>
    <mergeCell ref="A9:A10"/>
    <mergeCell ref="B9:B10"/>
    <mergeCell ref="C9:C10"/>
    <mergeCell ref="D9:D10"/>
    <mergeCell ref="E9:E10"/>
    <mergeCell ref="F9:F10"/>
    <mergeCell ref="B7:C8"/>
    <mergeCell ref="H8:H9"/>
    <mergeCell ref="A7:A8"/>
    <mergeCell ref="D7:D8"/>
    <mergeCell ref="E7:E8"/>
    <mergeCell ref="F7:F8"/>
    <mergeCell ref="I11:I12"/>
    <mergeCell ref="J11:J14"/>
    <mergeCell ref="A13:A14"/>
    <mergeCell ref="B13:B14"/>
    <mergeCell ref="C13:C14"/>
    <mergeCell ref="D13:D14"/>
    <mergeCell ref="E13:E14"/>
    <mergeCell ref="F13:F14"/>
    <mergeCell ref="I13:I14"/>
    <mergeCell ref="A11:A12"/>
    <mergeCell ref="B11:B12"/>
    <mergeCell ref="C11:C12"/>
    <mergeCell ref="D11:D12"/>
    <mergeCell ref="E11:E12"/>
    <mergeCell ref="F11:F12"/>
    <mergeCell ref="J15:J18"/>
    <mergeCell ref="A17:A18"/>
    <mergeCell ref="B17:B18"/>
    <mergeCell ref="C17:C18"/>
    <mergeCell ref="D17:D18"/>
    <mergeCell ref="E17:E18"/>
    <mergeCell ref="F17:F18"/>
    <mergeCell ref="B15:C16"/>
    <mergeCell ref="H16:H17"/>
    <mergeCell ref="A15:A16"/>
    <mergeCell ref="D15:D16"/>
    <mergeCell ref="E15:E16"/>
    <mergeCell ref="F15:F16"/>
    <mergeCell ref="I19:I20"/>
    <mergeCell ref="J19:J22"/>
    <mergeCell ref="A21:A22"/>
    <mergeCell ref="B21:B22"/>
    <mergeCell ref="C21:C22"/>
    <mergeCell ref="D21:D22"/>
    <mergeCell ref="E21:E22"/>
    <mergeCell ref="F21:F22"/>
    <mergeCell ref="I21:I22"/>
    <mergeCell ref="A19:A20"/>
    <mergeCell ref="B19:B20"/>
    <mergeCell ref="C19:C20"/>
    <mergeCell ref="D19:D20"/>
    <mergeCell ref="E19:E20"/>
    <mergeCell ref="F19:F20"/>
    <mergeCell ref="J23:J26"/>
    <mergeCell ref="A25:A26"/>
    <mergeCell ref="B25:B26"/>
    <mergeCell ref="C25:C26"/>
    <mergeCell ref="D25:D26"/>
    <mergeCell ref="E25:E26"/>
    <mergeCell ref="F25:F26"/>
    <mergeCell ref="H24:H25"/>
    <mergeCell ref="A23:A24"/>
    <mergeCell ref="D23:D24"/>
    <mergeCell ref="E23:E24"/>
    <mergeCell ref="F23:F24"/>
    <mergeCell ref="B24:C24"/>
    <mergeCell ref="I27:I28"/>
    <mergeCell ref="J27:J30"/>
    <mergeCell ref="A29:A30"/>
    <mergeCell ref="B29:B30"/>
    <mergeCell ref="C29:C30"/>
    <mergeCell ref="D29:D30"/>
    <mergeCell ref="E29:E30"/>
    <mergeCell ref="F29:F30"/>
    <mergeCell ref="I29:I30"/>
    <mergeCell ref="A27:A28"/>
    <mergeCell ref="B27:B28"/>
    <mergeCell ref="C27:C28"/>
    <mergeCell ref="D27:D28"/>
    <mergeCell ref="E27:E28"/>
    <mergeCell ref="F27:F28"/>
    <mergeCell ref="J31:J34"/>
    <mergeCell ref="L31:L32"/>
    <mergeCell ref="A33:A34"/>
    <mergeCell ref="B33:B34"/>
    <mergeCell ref="C33:C34"/>
    <mergeCell ref="D33:D34"/>
    <mergeCell ref="E33:E34"/>
    <mergeCell ref="F33:F34"/>
    <mergeCell ref="L33:L34"/>
    <mergeCell ref="H32:H33"/>
    <mergeCell ref="A31:A32"/>
    <mergeCell ref="B31:B32"/>
    <mergeCell ref="C31:C32"/>
    <mergeCell ref="D31:D32"/>
    <mergeCell ref="E31:E32"/>
    <mergeCell ref="F31:F32"/>
    <mergeCell ref="I35:I36"/>
    <mergeCell ref="J35:J38"/>
    <mergeCell ref="L35:L36"/>
    <mergeCell ref="A37:A38"/>
    <mergeCell ref="B37:B38"/>
    <mergeCell ref="C37:C38"/>
    <mergeCell ref="D37:D38"/>
    <mergeCell ref="E37:E38"/>
    <mergeCell ref="F37:F38"/>
    <mergeCell ref="I37:I38"/>
    <mergeCell ref="A35:A36"/>
    <mergeCell ref="B35:B36"/>
    <mergeCell ref="C35:C36"/>
    <mergeCell ref="D35:D36"/>
    <mergeCell ref="E35:E36"/>
    <mergeCell ref="F35:F36"/>
    <mergeCell ref="B41:B42"/>
    <mergeCell ref="C41:C42"/>
    <mergeCell ref="D41:D42"/>
    <mergeCell ref="E41:E42"/>
    <mergeCell ref="F41:F42"/>
    <mergeCell ref="L41:L42"/>
    <mergeCell ref="H40:H41"/>
    <mergeCell ref="L37:L38"/>
    <mergeCell ref="A39:A40"/>
    <mergeCell ref="B39:B40"/>
    <mergeCell ref="C39:C40"/>
    <mergeCell ref="D39:D40"/>
    <mergeCell ref="E39:E40"/>
    <mergeCell ref="F39:F40"/>
    <mergeCell ref="J39:J42"/>
    <mergeCell ref="L39:L40"/>
    <mergeCell ref="A41:A42"/>
    <mergeCell ref="I43:I44"/>
    <mergeCell ref="J43:J46"/>
    <mergeCell ref="L43:L44"/>
    <mergeCell ref="Q43:Q46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43:F44"/>
    <mergeCell ref="I45:I46"/>
    <mergeCell ref="L45:L46"/>
    <mergeCell ref="A47:A48"/>
    <mergeCell ref="B47:B48"/>
    <mergeCell ref="C47:C48"/>
    <mergeCell ref="D47:D48"/>
    <mergeCell ref="E47:E48"/>
    <mergeCell ref="F47:F48"/>
    <mergeCell ref="J47:J50"/>
    <mergeCell ref="L47:L48"/>
    <mergeCell ref="L49:L50"/>
    <mergeCell ref="A49:A50"/>
    <mergeCell ref="B49:B50"/>
    <mergeCell ref="C49:C50"/>
    <mergeCell ref="D49:D50"/>
    <mergeCell ref="E49:E50"/>
    <mergeCell ref="F49:F50"/>
    <mergeCell ref="H48:H49"/>
    <mergeCell ref="A51:A52"/>
    <mergeCell ref="B51:B52"/>
    <mergeCell ref="C51:C52"/>
    <mergeCell ref="D51:D52"/>
    <mergeCell ref="E51:E52"/>
    <mergeCell ref="F51:F52"/>
    <mergeCell ref="I51:I52"/>
    <mergeCell ref="J51:J52"/>
    <mergeCell ref="L51:L52"/>
    <mergeCell ref="L53:L54"/>
    <mergeCell ref="A55:A56"/>
    <mergeCell ref="B55:B56"/>
    <mergeCell ref="C55:C56"/>
    <mergeCell ref="D55:D56"/>
    <mergeCell ref="E55:E56"/>
    <mergeCell ref="F55:F56"/>
    <mergeCell ref="J55:J58"/>
    <mergeCell ref="L55:L56"/>
    <mergeCell ref="A53:A54"/>
    <mergeCell ref="B53:B54"/>
    <mergeCell ref="C53:C54"/>
    <mergeCell ref="D53:D54"/>
    <mergeCell ref="E53:E54"/>
    <mergeCell ref="F53:F54"/>
    <mergeCell ref="L57:L58"/>
    <mergeCell ref="M57:M58"/>
    <mergeCell ref="N57:N58"/>
    <mergeCell ref="A59:A60"/>
    <mergeCell ref="B59:B60"/>
    <mergeCell ref="C59:C60"/>
    <mergeCell ref="D59:D60"/>
    <mergeCell ref="E59:E60"/>
    <mergeCell ref="F59:F60"/>
    <mergeCell ref="I59:I60"/>
    <mergeCell ref="A57:A58"/>
    <mergeCell ref="B57:B58"/>
    <mergeCell ref="C57:C58"/>
    <mergeCell ref="D57:D58"/>
    <mergeCell ref="E57:E58"/>
    <mergeCell ref="F57:F58"/>
    <mergeCell ref="H56:H57"/>
    <mergeCell ref="L61:L62"/>
    <mergeCell ref="M61:M62"/>
    <mergeCell ref="N61:N62"/>
    <mergeCell ref="A63:A64"/>
    <mergeCell ref="B63:B64"/>
    <mergeCell ref="C63:C64"/>
    <mergeCell ref="D63:D64"/>
    <mergeCell ref="E63:E64"/>
    <mergeCell ref="F63:F64"/>
    <mergeCell ref="J59:J62"/>
    <mergeCell ref="L59:L60"/>
    <mergeCell ref="M59:M60"/>
    <mergeCell ref="N59:N60"/>
    <mergeCell ref="A61:A62"/>
    <mergeCell ref="B61:B62"/>
    <mergeCell ref="C61:C62"/>
    <mergeCell ref="D61:D62"/>
    <mergeCell ref="E61:E62"/>
    <mergeCell ref="F61:F62"/>
    <mergeCell ref="H64:H65"/>
    <mergeCell ref="Q67:Q70"/>
    <mergeCell ref="A69:A70"/>
    <mergeCell ref="B69:B70"/>
    <mergeCell ref="C69:C70"/>
    <mergeCell ref="D69:D70"/>
    <mergeCell ref="E69:E70"/>
    <mergeCell ref="L65:L66"/>
    <mergeCell ref="M65:M66"/>
    <mergeCell ref="N65:N66"/>
    <mergeCell ref="A67:A68"/>
    <mergeCell ref="B67:B68"/>
    <mergeCell ref="C67:C68"/>
    <mergeCell ref="D67:D68"/>
    <mergeCell ref="E67:E68"/>
    <mergeCell ref="F67:F68"/>
    <mergeCell ref="I67:I68"/>
    <mergeCell ref="J63:J66"/>
    <mergeCell ref="L63:L64"/>
    <mergeCell ref="M63:M64"/>
    <mergeCell ref="N63:N64"/>
    <mergeCell ref="A65:A66"/>
    <mergeCell ref="B65:B66"/>
    <mergeCell ref="C65:C66"/>
    <mergeCell ref="D65:D66"/>
    <mergeCell ref="M69:M70"/>
    <mergeCell ref="N69:N70"/>
    <mergeCell ref="A71:A72"/>
    <mergeCell ref="B71:B72"/>
    <mergeCell ref="C71:C72"/>
    <mergeCell ref="D71:D72"/>
    <mergeCell ref="E71:E72"/>
    <mergeCell ref="J67:J70"/>
    <mergeCell ref="L67:L68"/>
    <mergeCell ref="M67:M68"/>
    <mergeCell ref="N67:N68"/>
    <mergeCell ref="F71:F72"/>
    <mergeCell ref="J71:J74"/>
    <mergeCell ref="L71:L72"/>
    <mergeCell ref="M71:M72"/>
    <mergeCell ref="N71:N72"/>
    <mergeCell ref="A73:A74"/>
    <mergeCell ref="B73:B74"/>
    <mergeCell ref="C73:C74"/>
    <mergeCell ref="D73:D74"/>
    <mergeCell ref="E73:E74"/>
    <mergeCell ref="M75:M76"/>
    <mergeCell ref="N75:N76"/>
    <mergeCell ref="A77:A78"/>
    <mergeCell ref="B77:B78"/>
    <mergeCell ref="C77:C78"/>
    <mergeCell ref="D77:D78"/>
    <mergeCell ref="E77:E78"/>
    <mergeCell ref="F73:F74"/>
    <mergeCell ref="L73:L74"/>
    <mergeCell ref="M73:M74"/>
    <mergeCell ref="N73:N74"/>
    <mergeCell ref="A75:A76"/>
    <mergeCell ref="B75:B76"/>
    <mergeCell ref="C75:C76"/>
    <mergeCell ref="D75:D76"/>
    <mergeCell ref="E75:E76"/>
    <mergeCell ref="F75:F76"/>
    <mergeCell ref="F77:F78"/>
    <mergeCell ref="I77:I78"/>
    <mergeCell ref="L77:L78"/>
    <mergeCell ref="M77:M78"/>
    <mergeCell ref="N77:N78"/>
    <mergeCell ref="I75:I76"/>
    <mergeCell ref="H72:H73"/>
    <mergeCell ref="N79:N80"/>
    <mergeCell ref="A81:A82"/>
    <mergeCell ref="B81:B82"/>
    <mergeCell ref="C81:C82"/>
    <mergeCell ref="D81:D82"/>
    <mergeCell ref="E81:E82"/>
    <mergeCell ref="L83:L84"/>
    <mergeCell ref="M83:M84"/>
    <mergeCell ref="N83:N84"/>
    <mergeCell ref="A79:A80"/>
    <mergeCell ref="B79:B80"/>
    <mergeCell ref="C79:C80"/>
    <mergeCell ref="D79:D80"/>
    <mergeCell ref="E79:E80"/>
    <mergeCell ref="F79:F80"/>
    <mergeCell ref="J79:J82"/>
    <mergeCell ref="L79:L80"/>
    <mergeCell ref="M79:M80"/>
    <mergeCell ref="M81:M82"/>
    <mergeCell ref="N81:N82"/>
    <mergeCell ref="A83:A84"/>
    <mergeCell ref="B83:B84"/>
    <mergeCell ref="C83:C84"/>
    <mergeCell ref="D83:D84"/>
    <mergeCell ref="M85:M86"/>
    <mergeCell ref="I83:I84"/>
    <mergeCell ref="J83:J84"/>
    <mergeCell ref="A89:A90"/>
    <mergeCell ref="B89:B90"/>
    <mergeCell ref="C89:C90"/>
    <mergeCell ref="D89:D90"/>
    <mergeCell ref="E89:E90"/>
    <mergeCell ref="F89:F90"/>
    <mergeCell ref="L89:L90"/>
    <mergeCell ref="M89:M90"/>
    <mergeCell ref="N87:N88"/>
    <mergeCell ref="N85:N86"/>
    <mergeCell ref="D97:D98"/>
    <mergeCell ref="E97:E98"/>
    <mergeCell ref="L87:L88"/>
    <mergeCell ref="M87:M88"/>
    <mergeCell ref="D85:D86"/>
    <mergeCell ref="E85:E86"/>
    <mergeCell ref="A97:A98"/>
    <mergeCell ref="B97:B98"/>
    <mergeCell ref="C97:C98"/>
    <mergeCell ref="I93:I94"/>
    <mergeCell ref="A87:A88"/>
    <mergeCell ref="D87:D88"/>
    <mergeCell ref="E87:E88"/>
    <mergeCell ref="F87:F88"/>
    <mergeCell ref="J87:J90"/>
    <mergeCell ref="B88:C88"/>
    <mergeCell ref="B93:B94"/>
    <mergeCell ref="C93:C94"/>
    <mergeCell ref="D93:D94"/>
    <mergeCell ref="E93:E94"/>
    <mergeCell ref="F95:F96"/>
    <mergeCell ref="J95:J98"/>
    <mergeCell ref="L99:L100"/>
    <mergeCell ref="D91:D92"/>
    <mergeCell ref="E91:E92"/>
    <mergeCell ref="F91:F92"/>
    <mergeCell ref="F93:F94"/>
    <mergeCell ref="N89:N90"/>
    <mergeCell ref="D95:D96"/>
    <mergeCell ref="E95:E96"/>
    <mergeCell ref="J91:J94"/>
    <mergeCell ref="L91:L92"/>
    <mergeCell ref="M91:M92"/>
    <mergeCell ref="N91:N92"/>
    <mergeCell ref="M99:M100"/>
    <mergeCell ref="N99:N100"/>
    <mergeCell ref="L95:L96"/>
    <mergeCell ref="M95:M96"/>
    <mergeCell ref="N95:N96"/>
    <mergeCell ref="M93:M94"/>
    <mergeCell ref="N93:N94"/>
    <mergeCell ref="Q99:Q100"/>
    <mergeCell ref="F97:F98"/>
    <mergeCell ref="L97:L98"/>
    <mergeCell ref="M97:M98"/>
    <mergeCell ref="N97:N98"/>
    <mergeCell ref="I99:I100"/>
    <mergeCell ref="J99:J100"/>
    <mergeCell ref="I53:I54"/>
    <mergeCell ref="A99:A100"/>
    <mergeCell ref="B99:B100"/>
    <mergeCell ref="C99:C100"/>
    <mergeCell ref="D99:D100"/>
    <mergeCell ref="E99:E100"/>
    <mergeCell ref="F99:F100"/>
    <mergeCell ref="H96:H97"/>
    <mergeCell ref="A91:A92"/>
    <mergeCell ref="B91:B92"/>
    <mergeCell ref="C91:C92"/>
    <mergeCell ref="A85:A86"/>
    <mergeCell ref="B85:B86"/>
    <mergeCell ref="C85:C86"/>
    <mergeCell ref="E65:E66"/>
    <mergeCell ref="F65:F66"/>
    <mergeCell ref="I61:I62"/>
    <mergeCell ref="L75:L76"/>
    <mergeCell ref="F69:F70"/>
    <mergeCell ref="I69:I70"/>
    <mergeCell ref="L69:L70"/>
    <mergeCell ref="J75:J76"/>
    <mergeCell ref="L81:L82"/>
    <mergeCell ref="F81:F82"/>
    <mergeCell ref="A95:A96"/>
    <mergeCell ref="B95:B96"/>
    <mergeCell ref="C95:C96"/>
    <mergeCell ref="A93:A94"/>
    <mergeCell ref="H80:H81"/>
    <mergeCell ref="H88:H89"/>
    <mergeCell ref="L93:L94"/>
    <mergeCell ref="I91:I92"/>
    <mergeCell ref="E83:E84"/>
    <mergeCell ref="F83:F84"/>
    <mergeCell ref="F85:F86"/>
    <mergeCell ref="I85:I86"/>
    <mergeCell ref="L85:L86"/>
  </mergeCells>
  <phoneticPr fontId="2"/>
  <pageMargins left="0.7" right="0.7" top="0.75" bottom="0.75" header="0.3" footer="0.3"/>
  <pageSetup paperSize="9" orientation="portrait" horizontalDpi="0" verticalDpi="0" r:id="rId1"/>
  <rowBreaks count="1" manualBreakCount="1">
    <brk id="5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37" zoomScaleNormal="100" zoomScaleSheetLayoutView="100" workbookViewId="0">
      <selection activeCell="M5" sqref="M5:M6"/>
    </sheetView>
  </sheetViews>
  <sheetFormatPr defaultRowHeight="13.5"/>
  <sheetData/>
  <phoneticPr fontId="2"/>
  <pageMargins left="0.7" right="0.7" top="0.75" bottom="0.75" header="0.3" footer="0.3"/>
  <pageSetup paperSize="9" scale="82" orientation="portrait" horizontalDpi="0" verticalDpi="0" r:id="rId1"/>
  <colBreaks count="1" manualBreakCount="1">
    <brk id="12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7"/>
  <sheetViews>
    <sheetView view="pageBreakPreview" topLeftCell="A8" zoomScaleNormal="100" zoomScaleSheetLayoutView="100" workbookViewId="0">
      <selection activeCell="B67" sqref="B67:B68"/>
    </sheetView>
  </sheetViews>
  <sheetFormatPr defaultRowHeight="13.5"/>
  <cols>
    <col min="1" max="1" width="4.375" bestFit="1" customWidth="1"/>
    <col min="2" max="2" width="11.75" bestFit="1" customWidth="1"/>
    <col min="3" max="3" width="13.25" bestFit="1" customWidth="1"/>
    <col min="4" max="4" width="2.625" bestFit="1" customWidth="1"/>
    <col min="5" max="5" width="22.5" bestFit="1" customWidth="1"/>
    <col min="6" max="6" width="2.625" bestFit="1" customWidth="1"/>
    <col min="7" max="12" width="9.25" customWidth="1"/>
    <col min="13" max="13" width="6.5" customWidth="1"/>
  </cols>
  <sheetData>
    <row r="1" spans="1:13" ht="22.5" customHeight="1">
      <c r="A1" s="186" t="s">
        <v>261</v>
      </c>
      <c r="B1" s="1"/>
      <c r="C1" s="1"/>
      <c r="D1" s="1"/>
      <c r="E1" s="1"/>
      <c r="F1" s="2"/>
      <c r="G1" s="3"/>
      <c r="H1" s="4"/>
      <c r="I1" s="4"/>
      <c r="J1" s="4"/>
      <c r="K1" s="4"/>
      <c r="L1" s="4"/>
      <c r="M1" s="4"/>
    </row>
    <row r="2" spans="1:13" ht="19.5" customHeight="1">
      <c r="A2" s="186" t="s">
        <v>56</v>
      </c>
      <c r="B2" s="24"/>
      <c r="C2" s="24"/>
      <c r="D2" s="25"/>
      <c r="E2" s="24"/>
      <c r="F2" s="25"/>
      <c r="G2" s="4"/>
      <c r="H2" s="4"/>
      <c r="I2" s="4"/>
      <c r="J2" s="4"/>
      <c r="K2" s="4"/>
      <c r="L2" s="4"/>
      <c r="M2" s="4"/>
    </row>
    <row r="3" spans="1:13" ht="15.75" customHeight="1">
      <c r="A3" s="186"/>
      <c r="B3" s="24"/>
      <c r="C3" s="24"/>
      <c r="D3" s="25"/>
      <c r="E3" s="24"/>
      <c r="F3" s="25"/>
      <c r="G3" s="4"/>
      <c r="H3" s="4"/>
      <c r="I3" s="4"/>
      <c r="J3" s="4"/>
      <c r="K3" s="4"/>
      <c r="L3" s="4"/>
      <c r="M3" s="4"/>
    </row>
    <row r="4" spans="1:13" ht="13.5" customHeight="1">
      <c r="A4" s="6"/>
      <c r="B4" s="24"/>
      <c r="C4" s="24"/>
      <c r="D4" s="25"/>
      <c r="E4" s="24"/>
      <c r="F4" s="25"/>
      <c r="G4" s="4">
        <v>1</v>
      </c>
      <c r="H4" s="5" t="s">
        <v>1</v>
      </c>
      <c r="I4" s="5" t="s">
        <v>2</v>
      </c>
      <c r="J4" s="5" t="s">
        <v>3</v>
      </c>
      <c r="K4" s="153" t="s">
        <v>4</v>
      </c>
      <c r="L4" s="4" t="s">
        <v>4</v>
      </c>
    </row>
    <row r="5" spans="1:13" ht="12.95" customHeight="1">
      <c r="A5" s="371">
        <v>1</v>
      </c>
      <c r="B5" s="398">
        <f>VLOOKUP(A5,[1]U14BSL!$B$2:$E$33,2,0)</f>
        <v>3604658</v>
      </c>
      <c r="C5" s="398" t="str">
        <f>VLOOKUP(A5,[1]U14BSL!$B$2:$E$33,3,0)</f>
        <v>天木　絃人</v>
      </c>
      <c r="D5" s="384" t="s">
        <v>5</v>
      </c>
      <c r="E5" s="398" t="str">
        <f>VLOOKUP(A5,[1]U14BSL!$B$2:$E$33,4,0)</f>
        <v>ＮＪＴＣ</v>
      </c>
      <c r="F5" s="384" t="s">
        <v>6</v>
      </c>
      <c r="G5" s="10"/>
      <c r="H5" s="4"/>
      <c r="I5" s="4"/>
      <c r="J5" s="4"/>
      <c r="K5" s="4"/>
      <c r="L5" s="4"/>
      <c r="M5" s="4"/>
    </row>
    <row r="6" spans="1:13" ht="12.95" customHeight="1">
      <c r="A6" s="371"/>
      <c r="B6" s="398"/>
      <c r="C6" s="398"/>
      <c r="D6" s="384"/>
      <c r="E6" s="398"/>
      <c r="F6" s="384"/>
      <c r="G6" s="11"/>
      <c r="H6" s="12"/>
      <c r="I6" s="13"/>
      <c r="J6" s="13"/>
      <c r="K6" s="13"/>
      <c r="L6" s="13"/>
      <c r="M6" s="4"/>
    </row>
    <row r="7" spans="1:13" ht="12.95" customHeight="1">
      <c r="A7" s="371">
        <v>2</v>
      </c>
      <c r="B7" s="398">
        <v>3604732</v>
      </c>
      <c r="C7" s="398" t="s">
        <v>856</v>
      </c>
      <c r="D7" s="384" t="s">
        <v>5</v>
      </c>
      <c r="E7" s="398" t="s">
        <v>744</v>
      </c>
      <c r="F7" s="384" t="s">
        <v>6</v>
      </c>
      <c r="G7" s="14"/>
      <c r="H7" s="15"/>
      <c r="I7" s="13"/>
      <c r="J7" s="13"/>
      <c r="K7" s="13"/>
      <c r="L7" s="13"/>
      <c r="M7" s="4"/>
    </row>
    <row r="8" spans="1:13" ht="12.95" customHeight="1">
      <c r="A8" s="371"/>
      <c r="B8" s="398"/>
      <c r="C8" s="398"/>
      <c r="D8" s="384"/>
      <c r="E8" s="398"/>
      <c r="F8" s="384"/>
      <c r="G8" s="4"/>
      <c r="H8" s="16"/>
      <c r="I8" s="12"/>
      <c r="J8" s="13"/>
      <c r="K8" s="13"/>
      <c r="L8" s="13"/>
      <c r="M8" s="4"/>
    </row>
    <row r="9" spans="1:13" ht="12.95" customHeight="1">
      <c r="A9" s="371">
        <v>3</v>
      </c>
      <c r="B9" s="398">
        <f>VLOOKUP(A9,[1]U14BSL!$B$2:$E$33,2,0)</f>
        <v>3604769</v>
      </c>
      <c r="C9" s="398" t="str">
        <f>VLOOKUP(A9,[1]U14BSL!$B$2:$E$33,3,0)</f>
        <v>中川　海月</v>
      </c>
      <c r="D9" s="384" t="s">
        <v>5</v>
      </c>
      <c r="E9" s="398" t="str">
        <f>VLOOKUP(A9,[1]U14BSL!$B$2:$E$33,4,0)</f>
        <v>エースＴＡ</v>
      </c>
      <c r="F9" s="384" t="s">
        <v>6</v>
      </c>
      <c r="G9" s="10"/>
      <c r="H9" s="16"/>
      <c r="I9" s="15"/>
      <c r="J9" s="13"/>
      <c r="K9" s="13"/>
      <c r="L9" s="13"/>
      <c r="M9" s="4"/>
    </row>
    <row r="10" spans="1:13" ht="12.95" customHeight="1">
      <c r="A10" s="371"/>
      <c r="B10" s="398"/>
      <c r="C10" s="398"/>
      <c r="D10" s="384"/>
      <c r="E10" s="398"/>
      <c r="F10" s="384"/>
      <c r="G10" s="11"/>
      <c r="H10" s="17"/>
      <c r="I10" s="16"/>
      <c r="J10" s="13"/>
      <c r="K10" s="13"/>
      <c r="L10" s="13"/>
      <c r="M10" s="4"/>
    </row>
    <row r="11" spans="1:13" ht="12.95" customHeight="1">
      <c r="A11" s="371">
        <v>4</v>
      </c>
      <c r="B11" s="398">
        <v>3604795</v>
      </c>
      <c r="C11" s="398" t="s">
        <v>857</v>
      </c>
      <c r="D11" s="384" t="s">
        <v>5</v>
      </c>
      <c r="E11" s="398" t="s">
        <v>723</v>
      </c>
      <c r="F11" s="384" t="s">
        <v>6</v>
      </c>
      <c r="G11" s="14"/>
      <c r="H11" s="13"/>
      <c r="I11" s="16"/>
      <c r="J11" s="13"/>
      <c r="K11" s="13"/>
      <c r="L11" s="13"/>
      <c r="M11" s="4"/>
    </row>
    <row r="12" spans="1:13" ht="12.95" customHeight="1">
      <c r="A12" s="371"/>
      <c r="B12" s="398"/>
      <c r="C12" s="398"/>
      <c r="D12" s="384"/>
      <c r="E12" s="398"/>
      <c r="F12" s="384"/>
      <c r="G12" s="4"/>
      <c r="H12" s="13"/>
      <c r="I12" s="16"/>
      <c r="J12" s="12"/>
      <c r="K12" s="13"/>
      <c r="L12" s="13"/>
      <c r="M12" s="4"/>
    </row>
    <row r="13" spans="1:13" ht="12.95" customHeight="1">
      <c r="A13" s="371">
        <v>5</v>
      </c>
      <c r="B13" s="398">
        <v>3604929</v>
      </c>
      <c r="C13" s="398" t="s">
        <v>858</v>
      </c>
      <c r="D13" s="384" t="s">
        <v>5</v>
      </c>
      <c r="E13" s="398" t="s">
        <v>859</v>
      </c>
      <c r="F13" s="384" t="s">
        <v>6</v>
      </c>
      <c r="G13" s="10"/>
      <c r="H13" s="13"/>
      <c r="I13" s="16"/>
      <c r="J13" s="15"/>
      <c r="K13" s="13"/>
      <c r="L13" s="13"/>
      <c r="M13" s="4"/>
    </row>
    <row r="14" spans="1:13" ht="12.95" customHeight="1">
      <c r="A14" s="371"/>
      <c r="B14" s="398"/>
      <c r="C14" s="398"/>
      <c r="D14" s="384"/>
      <c r="E14" s="398"/>
      <c r="F14" s="384"/>
      <c r="G14" s="11"/>
      <c r="H14" s="12"/>
      <c r="I14" s="16"/>
      <c r="J14" s="16"/>
      <c r="K14" s="13"/>
      <c r="L14" s="13"/>
      <c r="M14" s="4"/>
    </row>
    <row r="15" spans="1:13" ht="12.95" customHeight="1">
      <c r="A15" s="371">
        <v>6</v>
      </c>
      <c r="B15" s="398">
        <v>3604804</v>
      </c>
      <c r="C15" s="398" t="s">
        <v>861</v>
      </c>
      <c r="D15" s="384" t="s">
        <v>5</v>
      </c>
      <c r="E15" s="398" t="s">
        <v>860</v>
      </c>
      <c r="F15" s="384" t="s">
        <v>6</v>
      </c>
      <c r="G15" s="14"/>
      <c r="H15" s="13"/>
      <c r="I15" s="18"/>
      <c r="J15" s="16"/>
      <c r="K15" s="13"/>
      <c r="L15" s="13"/>
      <c r="M15" s="4"/>
    </row>
    <row r="16" spans="1:13" ht="12.95" customHeight="1">
      <c r="A16" s="371"/>
      <c r="B16" s="398"/>
      <c r="C16" s="398"/>
      <c r="D16" s="384"/>
      <c r="E16" s="398"/>
      <c r="F16" s="384"/>
      <c r="G16" s="4"/>
      <c r="H16" s="16"/>
      <c r="I16" s="17"/>
      <c r="J16" s="16"/>
      <c r="K16" s="13"/>
      <c r="L16" s="13"/>
      <c r="M16" s="4"/>
    </row>
    <row r="17" spans="1:13" ht="12.95" customHeight="1">
      <c r="A17" s="371">
        <v>7</v>
      </c>
      <c r="B17" s="398">
        <f>VLOOKUP(A17,[1]U14BSL!$B$2:$E$33,2,0)</f>
        <v>3604674</v>
      </c>
      <c r="C17" s="398" t="str">
        <f>VLOOKUP(A17,[1]U14BSL!$B$2:$E$33,3,0)</f>
        <v>羽鳥　響</v>
      </c>
      <c r="D17" s="384" t="s">
        <v>5</v>
      </c>
      <c r="E17" s="398" t="str">
        <f>VLOOKUP(A17,[1]U14BSL!$B$2:$E$33,4,0)</f>
        <v>ＣＳＪ</v>
      </c>
      <c r="F17" s="384" t="s">
        <v>6</v>
      </c>
      <c r="G17" s="10"/>
      <c r="H17" s="16"/>
      <c r="I17" s="13"/>
      <c r="J17" s="16"/>
      <c r="K17" s="13"/>
      <c r="L17" s="13"/>
      <c r="M17" s="4"/>
    </row>
    <row r="18" spans="1:13" ht="12.95" customHeight="1">
      <c r="A18" s="371"/>
      <c r="B18" s="398"/>
      <c r="C18" s="398"/>
      <c r="D18" s="384"/>
      <c r="E18" s="398"/>
      <c r="F18" s="384"/>
      <c r="G18" s="11"/>
      <c r="H18" s="17"/>
      <c r="I18" s="13"/>
      <c r="J18" s="16"/>
      <c r="K18" s="13"/>
      <c r="L18" s="13"/>
      <c r="M18" s="4"/>
    </row>
    <row r="19" spans="1:13" ht="12.95" customHeight="1">
      <c r="A19" s="371">
        <v>8</v>
      </c>
      <c r="B19" s="398">
        <f>VLOOKUP(A19,[1]U14BSL!$B$2:$E$33,2,0)</f>
        <v>3604275</v>
      </c>
      <c r="C19" s="398" t="str">
        <f>VLOOKUP(A19,[1]U14BSL!$B$2:$E$33,3,0)</f>
        <v>塚本　駿太</v>
      </c>
      <c r="D19" s="384" t="s">
        <v>49</v>
      </c>
      <c r="E19" s="398" t="str">
        <f>VLOOKUP(A19,[1]U14BSL!$B$2:$E$33,4,0)</f>
        <v>神栖ＴＩ－Ｃｕｂｅ</v>
      </c>
      <c r="F19" s="384" t="s">
        <v>6</v>
      </c>
      <c r="G19" s="14"/>
      <c r="H19" s="13"/>
      <c r="I19" s="13"/>
      <c r="J19" s="16"/>
      <c r="K19" s="13"/>
      <c r="L19" s="13"/>
      <c r="M19" s="4"/>
    </row>
    <row r="20" spans="1:13" ht="12.95" customHeight="1">
      <c r="A20" s="371"/>
      <c r="B20" s="398"/>
      <c r="C20" s="398"/>
      <c r="D20" s="384"/>
      <c r="E20" s="398"/>
      <c r="F20" s="384"/>
      <c r="G20" s="4"/>
      <c r="H20" s="13"/>
      <c r="I20" s="13"/>
      <c r="J20" s="16"/>
      <c r="K20" s="12"/>
      <c r="L20" s="13"/>
      <c r="M20" s="4"/>
    </row>
    <row r="21" spans="1:13" ht="12.95" customHeight="1">
      <c r="A21" s="371">
        <v>9</v>
      </c>
      <c r="B21" s="398">
        <f>VLOOKUP(A21,[1]U14BSL!$B$2:$E$33,2,0)</f>
        <v>3604698</v>
      </c>
      <c r="C21" s="398" t="str">
        <f>VLOOKUP(A21,[1]U14BSL!$B$2:$E$33,3,0)</f>
        <v>中村　颯人</v>
      </c>
      <c r="D21" s="384" t="s">
        <v>5</v>
      </c>
      <c r="E21" s="398" t="str">
        <f>VLOOKUP(A21,[1]U14BSL!$B$2:$E$33,4,0)</f>
        <v>エースＴＡ</v>
      </c>
      <c r="F21" s="384" t="s">
        <v>6</v>
      </c>
      <c r="G21" s="10"/>
      <c r="H21" s="13"/>
      <c r="I21" s="13"/>
      <c r="J21" s="16"/>
      <c r="K21" s="15"/>
      <c r="L21" s="13"/>
      <c r="M21" s="4"/>
    </row>
    <row r="22" spans="1:13" ht="12.95" customHeight="1">
      <c r="A22" s="371"/>
      <c r="B22" s="398"/>
      <c r="C22" s="398"/>
      <c r="D22" s="384"/>
      <c r="E22" s="398"/>
      <c r="F22" s="384"/>
      <c r="G22" s="11"/>
      <c r="H22" s="12"/>
      <c r="I22" s="13"/>
      <c r="J22" s="16"/>
      <c r="K22" s="16"/>
      <c r="L22" s="13"/>
      <c r="M22" s="4"/>
    </row>
    <row r="23" spans="1:13" ht="12.95" customHeight="1">
      <c r="A23" s="371">
        <v>10</v>
      </c>
      <c r="B23" s="398">
        <f>VLOOKUP(A23,[1]U14BSL!$B$2:$E$33,2,0)</f>
        <v>3604719</v>
      </c>
      <c r="C23" s="398" t="str">
        <f>VLOOKUP(A23,[1]U14BSL!$B$2:$E$33,3,0)</f>
        <v>亀山　隆太郎</v>
      </c>
      <c r="D23" s="384" t="s">
        <v>5</v>
      </c>
      <c r="E23" s="398" t="str">
        <f>VLOOKUP(A23,[1]U14BSL!$B$2:$E$33,4,0)</f>
        <v>エースＴＡ</v>
      </c>
      <c r="F23" s="384" t="s">
        <v>6</v>
      </c>
      <c r="G23" s="14"/>
      <c r="H23" s="15"/>
      <c r="I23" s="13"/>
      <c r="J23" s="16"/>
      <c r="K23" s="16"/>
      <c r="L23" s="13"/>
      <c r="M23" s="4"/>
    </row>
    <row r="24" spans="1:13" ht="12.95" customHeight="1">
      <c r="A24" s="371"/>
      <c r="B24" s="398"/>
      <c r="C24" s="398"/>
      <c r="D24" s="384"/>
      <c r="E24" s="398"/>
      <c r="F24" s="384"/>
      <c r="G24" s="4"/>
      <c r="H24" s="16"/>
      <c r="I24" s="12"/>
      <c r="J24" s="16"/>
      <c r="K24" s="16"/>
      <c r="L24" s="13"/>
      <c r="M24" s="4"/>
    </row>
    <row r="25" spans="1:13" ht="12.95" customHeight="1">
      <c r="A25" s="371">
        <v>11</v>
      </c>
      <c r="B25" s="398">
        <f>VLOOKUP(A25,[1]U14BSL!$B$2:$E$33,2,0)</f>
        <v>3604620</v>
      </c>
      <c r="C25" s="398" t="str">
        <f>VLOOKUP(A25,[1]U14BSL!$B$2:$E$33,3,0)</f>
        <v>三浦　侑也</v>
      </c>
      <c r="D25" s="384" t="s">
        <v>5</v>
      </c>
      <c r="E25" s="398" t="str">
        <f>VLOOKUP(A25,[1]U14BSL!$B$2:$E$33,4,0)</f>
        <v>ＫＣＪＴＡ</v>
      </c>
      <c r="F25" s="384" t="s">
        <v>6</v>
      </c>
      <c r="G25" s="10"/>
      <c r="H25" s="16"/>
      <c r="I25" s="15"/>
      <c r="J25" s="16"/>
      <c r="K25" s="16"/>
      <c r="L25" s="13"/>
      <c r="M25" s="4"/>
    </row>
    <row r="26" spans="1:13" ht="12.95" customHeight="1">
      <c r="A26" s="371"/>
      <c r="B26" s="398"/>
      <c r="C26" s="398"/>
      <c r="D26" s="384"/>
      <c r="E26" s="398"/>
      <c r="F26" s="384"/>
      <c r="G26" s="11"/>
      <c r="H26" s="17"/>
      <c r="I26" s="16"/>
      <c r="J26" s="16"/>
      <c r="K26" s="16"/>
      <c r="L26" s="13"/>
      <c r="M26" s="4"/>
    </row>
    <row r="27" spans="1:13" ht="12.95" customHeight="1">
      <c r="A27" s="371">
        <v>12</v>
      </c>
      <c r="B27" s="398">
        <v>3604817</v>
      </c>
      <c r="C27" s="398" t="s">
        <v>862</v>
      </c>
      <c r="D27" s="384" t="s">
        <v>5</v>
      </c>
      <c r="E27" s="398" t="s">
        <v>863</v>
      </c>
      <c r="F27" s="384" t="s">
        <v>6</v>
      </c>
      <c r="G27" s="14"/>
      <c r="H27" s="13"/>
      <c r="I27" s="16"/>
      <c r="J27" s="16"/>
      <c r="K27" s="16"/>
      <c r="L27" s="13"/>
      <c r="M27" s="4"/>
    </row>
    <row r="28" spans="1:13" ht="12.95" customHeight="1">
      <c r="A28" s="371"/>
      <c r="B28" s="398"/>
      <c r="C28" s="398"/>
      <c r="D28" s="384"/>
      <c r="E28" s="398"/>
      <c r="F28" s="384"/>
      <c r="G28" s="4"/>
      <c r="H28" s="13"/>
      <c r="I28" s="16"/>
      <c r="J28" s="17"/>
      <c r="K28" s="16"/>
      <c r="L28" s="13"/>
      <c r="M28" s="4"/>
    </row>
    <row r="29" spans="1:13" ht="12.95" customHeight="1">
      <c r="A29" s="371">
        <v>13</v>
      </c>
      <c r="B29" s="398">
        <v>3604879</v>
      </c>
      <c r="C29" s="398" t="s">
        <v>864</v>
      </c>
      <c r="D29" s="384" t="s">
        <v>192</v>
      </c>
      <c r="E29" s="398" t="s">
        <v>723</v>
      </c>
      <c r="F29" s="384" t="s">
        <v>6</v>
      </c>
      <c r="G29" s="10"/>
      <c r="H29" s="13"/>
      <c r="I29" s="16"/>
      <c r="J29" s="13"/>
      <c r="K29" s="16"/>
      <c r="L29" s="13"/>
      <c r="M29" s="4"/>
    </row>
    <row r="30" spans="1:13" ht="12.95" customHeight="1">
      <c r="A30" s="371"/>
      <c r="B30" s="398"/>
      <c r="C30" s="398"/>
      <c r="D30" s="384"/>
      <c r="E30" s="398"/>
      <c r="F30" s="384"/>
      <c r="G30" s="11"/>
      <c r="H30" s="12"/>
      <c r="I30" s="16"/>
      <c r="J30" s="13"/>
      <c r="K30" s="16"/>
      <c r="L30" s="13"/>
      <c r="M30" s="4"/>
    </row>
    <row r="31" spans="1:13" ht="12.95" customHeight="1">
      <c r="A31" s="371">
        <v>14</v>
      </c>
      <c r="B31" s="398">
        <v>3604845</v>
      </c>
      <c r="C31" s="398" t="s">
        <v>865</v>
      </c>
      <c r="D31" s="384" t="s">
        <v>5</v>
      </c>
      <c r="E31" s="398" t="s">
        <v>723</v>
      </c>
      <c r="F31" s="384" t="s">
        <v>6</v>
      </c>
      <c r="G31" s="14"/>
      <c r="H31" s="13"/>
      <c r="I31" s="18"/>
      <c r="J31" s="13"/>
      <c r="K31" s="16"/>
      <c r="L31" s="13"/>
      <c r="M31" s="4"/>
    </row>
    <row r="32" spans="1:13" ht="12.95" customHeight="1">
      <c r="A32" s="371"/>
      <c r="B32" s="398"/>
      <c r="C32" s="398"/>
      <c r="D32" s="384"/>
      <c r="E32" s="398"/>
      <c r="F32" s="384"/>
      <c r="G32" s="4"/>
      <c r="H32" s="16"/>
      <c r="I32" s="17"/>
      <c r="J32" s="13"/>
      <c r="K32" s="16"/>
      <c r="L32" s="13"/>
      <c r="M32" s="4"/>
    </row>
    <row r="33" spans="1:13" ht="12.95" customHeight="1">
      <c r="A33" s="371">
        <v>15</v>
      </c>
      <c r="B33" s="398">
        <v>3604663</v>
      </c>
      <c r="C33" s="398" t="s">
        <v>867</v>
      </c>
      <c r="D33" s="384" t="s">
        <v>5</v>
      </c>
      <c r="E33" s="398" t="s">
        <v>866</v>
      </c>
      <c r="F33" s="384" t="s">
        <v>6</v>
      </c>
      <c r="G33" s="10"/>
      <c r="H33" s="16"/>
      <c r="I33" s="13"/>
      <c r="J33" s="13"/>
      <c r="K33" s="16"/>
      <c r="L33" s="13"/>
      <c r="M33" s="4"/>
    </row>
    <row r="34" spans="1:13" ht="12.95" customHeight="1">
      <c r="A34" s="371"/>
      <c r="B34" s="398"/>
      <c r="C34" s="398"/>
      <c r="D34" s="384"/>
      <c r="E34" s="398"/>
      <c r="F34" s="384"/>
      <c r="G34" s="11"/>
      <c r="H34" s="17"/>
      <c r="I34" s="13"/>
      <c r="J34" s="13"/>
      <c r="K34" s="16"/>
      <c r="L34" s="13"/>
      <c r="M34" s="4"/>
    </row>
    <row r="35" spans="1:13" ht="12.95" customHeight="1">
      <c r="A35" s="371">
        <v>16</v>
      </c>
      <c r="B35" s="398">
        <f>VLOOKUP(A35,[1]U14BSL!$B$2:$E$33,2,0)</f>
        <v>3604965</v>
      </c>
      <c r="C35" s="398" t="str">
        <f>VLOOKUP(A35,[1]U14BSL!$B$2:$E$33,3,0)</f>
        <v>笹川　佳希</v>
      </c>
      <c r="D35" s="384" t="s">
        <v>5</v>
      </c>
      <c r="E35" s="398" t="str">
        <f>VLOOKUP(A35,[1]U14BSL!$B$2:$E$33,4,0)</f>
        <v>東洋大牛久中</v>
      </c>
      <c r="F35" s="384" t="s">
        <v>6</v>
      </c>
      <c r="G35" s="14"/>
      <c r="H35" s="13"/>
      <c r="I35" s="13"/>
      <c r="J35" s="13"/>
      <c r="K35" s="16"/>
      <c r="L35" s="13"/>
      <c r="M35" s="4"/>
    </row>
    <row r="36" spans="1:13" ht="12.95" customHeight="1">
      <c r="A36" s="371"/>
      <c r="B36" s="398"/>
      <c r="C36" s="398"/>
      <c r="D36" s="384"/>
      <c r="E36" s="398"/>
      <c r="F36" s="384"/>
      <c r="G36" s="4"/>
      <c r="H36" s="13"/>
      <c r="I36" s="13"/>
      <c r="J36" s="13"/>
      <c r="K36" s="16"/>
      <c r="L36" s="12"/>
      <c r="M36" s="4"/>
    </row>
    <row r="37" spans="1:13" ht="12.95" customHeight="1">
      <c r="A37" s="371">
        <v>17</v>
      </c>
      <c r="B37" s="398">
        <f>VLOOKUP(A37,[1]U14BSL!$B$2:$E$33,2,0)</f>
        <v>3604729</v>
      </c>
      <c r="C37" s="398" t="str">
        <f>VLOOKUP(A37,[1]U14BSL!$B$2:$E$33,3,0)</f>
        <v>早田　匡成</v>
      </c>
      <c r="D37" s="384" t="s">
        <v>5</v>
      </c>
      <c r="E37" s="398" t="str">
        <f>VLOOKUP(A37,[1]U14BSL!$B$2:$E$33,4,0)</f>
        <v>ＣＳＪ</v>
      </c>
      <c r="F37" s="384" t="s">
        <v>6</v>
      </c>
      <c r="G37" s="10"/>
      <c r="H37" s="13"/>
      <c r="I37" s="13"/>
      <c r="J37" s="13"/>
      <c r="K37" s="16"/>
      <c r="L37" s="20"/>
      <c r="M37" s="21"/>
    </row>
    <row r="38" spans="1:13" ht="12.95" customHeight="1">
      <c r="A38" s="371"/>
      <c r="B38" s="398"/>
      <c r="C38" s="398"/>
      <c r="D38" s="384"/>
      <c r="E38" s="398"/>
      <c r="F38" s="384"/>
      <c r="G38" s="11"/>
      <c r="H38" s="12"/>
      <c r="I38" s="13"/>
      <c r="J38" s="13"/>
      <c r="K38" s="16"/>
      <c r="L38" s="22"/>
      <c r="M38" s="21"/>
    </row>
    <row r="39" spans="1:13" ht="12.95" customHeight="1">
      <c r="A39" s="371">
        <v>18</v>
      </c>
      <c r="B39" s="398">
        <f>VLOOKUP(A39,[1]U14BSL!$B$2:$E$33,2,0)</f>
        <v>3604799</v>
      </c>
      <c r="C39" s="398" t="str">
        <f>VLOOKUP(A39,[1]U14BSL!$B$2:$E$33,3,0)</f>
        <v>幸田　真佐希</v>
      </c>
      <c r="D39" s="384" t="s">
        <v>193</v>
      </c>
      <c r="E39" s="398" t="str">
        <f>VLOOKUP(A39,[1]U14BSL!$B$2:$E$33,4,0)</f>
        <v>守谷ＴＣ</v>
      </c>
      <c r="F39" s="384" t="s">
        <v>6</v>
      </c>
      <c r="G39" s="14"/>
      <c r="H39" s="15"/>
      <c r="I39" s="13"/>
      <c r="J39" s="13"/>
      <c r="K39" s="16"/>
      <c r="L39" s="22"/>
      <c r="M39" s="21"/>
    </row>
    <row r="40" spans="1:13" ht="12.95" customHeight="1">
      <c r="A40" s="371"/>
      <c r="B40" s="398"/>
      <c r="C40" s="398"/>
      <c r="D40" s="384"/>
      <c r="E40" s="398"/>
      <c r="F40" s="384"/>
      <c r="G40" s="4"/>
      <c r="H40" s="16"/>
      <c r="I40" s="12"/>
      <c r="J40" s="13"/>
      <c r="K40" s="16"/>
      <c r="L40" s="22"/>
      <c r="M40" s="21"/>
    </row>
    <row r="41" spans="1:13" ht="12.95" customHeight="1">
      <c r="A41" s="371">
        <v>19</v>
      </c>
      <c r="B41" s="398">
        <v>3604668</v>
      </c>
      <c r="C41" s="398" t="s">
        <v>868</v>
      </c>
      <c r="D41" s="384" t="s">
        <v>5</v>
      </c>
      <c r="E41" s="398" t="s">
        <v>742</v>
      </c>
      <c r="F41" s="384" t="s">
        <v>194</v>
      </c>
      <c r="G41" s="10"/>
      <c r="H41" s="16"/>
      <c r="I41" s="15"/>
      <c r="J41" s="13"/>
      <c r="K41" s="16"/>
      <c r="L41" s="22"/>
      <c r="M41" s="21"/>
    </row>
    <row r="42" spans="1:13" ht="12.95" customHeight="1">
      <c r="A42" s="371"/>
      <c r="B42" s="398"/>
      <c r="C42" s="398"/>
      <c r="D42" s="384"/>
      <c r="E42" s="398"/>
      <c r="F42" s="384"/>
      <c r="G42" s="11"/>
      <c r="H42" s="17"/>
      <c r="I42" s="16"/>
      <c r="J42" s="13"/>
      <c r="K42" s="16"/>
      <c r="L42" s="22"/>
      <c r="M42" s="21"/>
    </row>
    <row r="43" spans="1:13" ht="12.95" customHeight="1">
      <c r="A43" s="371">
        <v>20</v>
      </c>
      <c r="B43" s="398">
        <f>VLOOKUP(A43,[1]U14BSL!$B$2:$E$33,2,0)</f>
        <v>3604630</v>
      </c>
      <c r="C43" s="398" t="str">
        <f>VLOOKUP(A43,[1]U14BSL!$B$2:$E$33,3,0)</f>
        <v>藤原　豪弓</v>
      </c>
      <c r="D43" s="384" t="s">
        <v>5</v>
      </c>
      <c r="E43" s="398" t="str">
        <f>VLOOKUP(A43,[1]U14BSL!$B$2:$E$33,4,0)</f>
        <v>東洋大牛久中</v>
      </c>
      <c r="F43" s="384" t="s">
        <v>69</v>
      </c>
      <c r="G43" s="14"/>
      <c r="H43" s="13"/>
      <c r="I43" s="16"/>
      <c r="J43" s="13"/>
      <c r="K43" s="16"/>
      <c r="L43" s="22"/>
      <c r="M43" s="21"/>
    </row>
    <row r="44" spans="1:13" ht="12.95" customHeight="1">
      <c r="A44" s="371"/>
      <c r="B44" s="398"/>
      <c r="C44" s="398"/>
      <c r="D44" s="384"/>
      <c r="E44" s="398"/>
      <c r="F44" s="384"/>
      <c r="G44" s="4"/>
      <c r="H44" s="13"/>
      <c r="I44" s="16"/>
      <c r="J44" s="12"/>
      <c r="K44" s="16"/>
      <c r="L44" s="22"/>
      <c r="M44" s="21"/>
    </row>
    <row r="45" spans="1:13" ht="12.95" customHeight="1">
      <c r="A45" s="371">
        <v>21</v>
      </c>
      <c r="B45" s="398">
        <f>VLOOKUP(A45,[1]U14BSL!$B$2:$E$33,2,0)</f>
        <v>3604655</v>
      </c>
      <c r="C45" s="398" t="str">
        <f>VLOOKUP(A45,[1]U14BSL!$B$2:$E$33,3,0)</f>
        <v>安孫子　桃季</v>
      </c>
      <c r="D45" s="384" t="s">
        <v>5</v>
      </c>
      <c r="E45" s="398" t="str">
        <f>VLOOKUP(A45,[1]U14BSL!$B$2:$E$33,4,0)</f>
        <v>エースＴＡ</v>
      </c>
      <c r="F45" s="384" t="s">
        <v>69</v>
      </c>
      <c r="G45" s="10"/>
      <c r="H45" s="13"/>
      <c r="I45" s="16"/>
      <c r="J45" s="15"/>
      <c r="K45" s="16"/>
      <c r="L45" s="22"/>
      <c r="M45" s="21"/>
    </row>
    <row r="46" spans="1:13" ht="12.95" customHeight="1">
      <c r="A46" s="371"/>
      <c r="B46" s="398"/>
      <c r="C46" s="398"/>
      <c r="D46" s="384"/>
      <c r="E46" s="398"/>
      <c r="F46" s="384"/>
      <c r="G46" s="11"/>
      <c r="H46" s="12"/>
      <c r="I46" s="16"/>
      <c r="J46" s="16"/>
      <c r="K46" s="16"/>
      <c r="L46" s="22"/>
      <c r="M46" s="21"/>
    </row>
    <row r="47" spans="1:13" ht="12.95" customHeight="1">
      <c r="A47" s="371">
        <v>22</v>
      </c>
      <c r="B47" s="398">
        <v>3604632</v>
      </c>
      <c r="C47" s="398" t="s">
        <v>869</v>
      </c>
      <c r="D47" s="384" t="s">
        <v>16</v>
      </c>
      <c r="E47" s="398" t="s">
        <v>774</v>
      </c>
      <c r="F47" s="384" t="s">
        <v>6</v>
      </c>
      <c r="G47" s="14"/>
      <c r="H47" s="13"/>
      <c r="I47" s="18"/>
      <c r="J47" s="16"/>
      <c r="K47" s="16"/>
      <c r="L47" s="22"/>
      <c r="M47" s="21"/>
    </row>
    <row r="48" spans="1:13" ht="12.95" customHeight="1">
      <c r="A48" s="371"/>
      <c r="B48" s="398"/>
      <c r="C48" s="398"/>
      <c r="D48" s="384"/>
      <c r="E48" s="398"/>
      <c r="F48" s="384"/>
      <c r="G48" s="4"/>
      <c r="H48" s="16"/>
      <c r="I48" s="17"/>
      <c r="J48" s="16"/>
      <c r="K48" s="16"/>
      <c r="L48" s="22"/>
      <c r="M48" s="21"/>
    </row>
    <row r="49" spans="1:13" ht="12.95" customHeight="1">
      <c r="A49" s="371">
        <v>23</v>
      </c>
      <c r="B49" s="398">
        <f>VLOOKUP(A49,[1]U14BSL!$B$2:$E$33,2,0)</f>
        <v>3604717</v>
      </c>
      <c r="C49" s="398" t="str">
        <f>VLOOKUP(A49,[1]U14BSL!$B$2:$E$33,3,0)</f>
        <v>蓮田　大翔</v>
      </c>
      <c r="D49" s="384" t="s">
        <v>5</v>
      </c>
      <c r="E49" s="398" t="str">
        <f>VLOOKUP(A49,[1]U14BSL!$B$2:$E$33,4,0)</f>
        <v>ＮＪＴＣ</v>
      </c>
      <c r="F49" s="384" t="s">
        <v>69</v>
      </c>
      <c r="G49" s="10"/>
      <c r="H49" s="16"/>
      <c r="I49" s="13"/>
      <c r="J49" s="16"/>
      <c r="K49" s="16"/>
      <c r="L49" s="22"/>
      <c r="M49" s="21"/>
    </row>
    <row r="50" spans="1:13" ht="12.95" customHeight="1">
      <c r="A50" s="371"/>
      <c r="B50" s="398"/>
      <c r="C50" s="398"/>
      <c r="D50" s="384"/>
      <c r="E50" s="398"/>
      <c r="F50" s="384"/>
      <c r="G50" s="11"/>
      <c r="H50" s="17"/>
      <c r="I50" s="13"/>
      <c r="J50" s="16"/>
      <c r="K50" s="16"/>
      <c r="L50" s="22"/>
      <c r="M50" s="21"/>
    </row>
    <row r="51" spans="1:13" ht="12.95" customHeight="1">
      <c r="A51" s="371">
        <v>24</v>
      </c>
      <c r="B51" s="398">
        <f>VLOOKUP(A51,[1]U14BSL!$B$2:$E$33,2,0)</f>
        <v>3604619</v>
      </c>
      <c r="C51" s="398" t="str">
        <f>VLOOKUP(A51,[1]U14BSL!$B$2:$E$33,3,0)</f>
        <v>田子　開翔</v>
      </c>
      <c r="D51" s="384" t="s">
        <v>16</v>
      </c>
      <c r="E51" s="398" t="str">
        <f>VLOOKUP(A51,[1]U14BSL!$B$2:$E$33,4,0)</f>
        <v>ＫＣＪＴＡ</v>
      </c>
      <c r="F51" s="384" t="s">
        <v>17</v>
      </c>
      <c r="G51" s="14"/>
      <c r="H51" s="13"/>
      <c r="I51" s="13"/>
      <c r="J51" s="16"/>
      <c r="K51" s="16"/>
      <c r="L51" s="22"/>
      <c r="M51" s="21"/>
    </row>
    <row r="52" spans="1:13" ht="12.95" customHeight="1">
      <c r="A52" s="371"/>
      <c r="B52" s="398"/>
      <c r="C52" s="398"/>
      <c r="D52" s="384"/>
      <c r="E52" s="398"/>
      <c r="F52" s="384"/>
      <c r="G52" s="4"/>
      <c r="H52" s="13"/>
      <c r="I52" s="13"/>
      <c r="J52" s="16"/>
      <c r="K52" s="17"/>
      <c r="L52" s="22"/>
      <c r="M52" s="21"/>
    </row>
    <row r="53" spans="1:13" ht="12.95" customHeight="1">
      <c r="A53" s="371">
        <v>25</v>
      </c>
      <c r="B53" s="398">
        <f>VLOOKUP(A53,[1]U14BSL!$B$2:$E$33,2,0)</f>
        <v>3604469</v>
      </c>
      <c r="C53" s="398" t="str">
        <f>VLOOKUP(A53,[1]U14BSL!$B$2:$E$33,3,0)</f>
        <v>村山　春太</v>
      </c>
      <c r="D53" s="384" t="s">
        <v>185</v>
      </c>
      <c r="E53" s="398" t="str">
        <f>VLOOKUP(A53,[1]U14BSL!$B$2:$E$33,4,0)</f>
        <v>ＮＪＴＣ</v>
      </c>
      <c r="F53" s="384" t="s">
        <v>17</v>
      </c>
      <c r="G53" s="10"/>
      <c r="H53" s="13"/>
      <c r="I53" s="13"/>
      <c r="J53" s="16"/>
      <c r="K53" s="13"/>
      <c r="L53" s="22"/>
      <c r="M53" s="21"/>
    </row>
    <row r="54" spans="1:13" ht="12.95" customHeight="1">
      <c r="A54" s="371"/>
      <c r="B54" s="398"/>
      <c r="C54" s="398"/>
      <c r="D54" s="384"/>
      <c r="E54" s="398"/>
      <c r="F54" s="384"/>
      <c r="G54" s="11"/>
      <c r="H54" s="12"/>
      <c r="I54" s="13"/>
      <c r="J54" s="16"/>
      <c r="K54" s="13"/>
      <c r="L54" s="22"/>
      <c r="M54" s="21"/>
    </row>
    <row r="55" spans="1:13" ht="12.95" customHeight="1">
      <c r="A55" s="371">
        <v>26</v>
      </c>
      <c r="B55" s="398">
        <f>VLOOKUP(A55,[1]U14BSL!$B$2:$E$33,2,0)</f>
        <v>3604492</v>
      </c>
      <c r="C55" s="398" t="str">
        <f>VLOOKUP(A55,[1]U14BSL!$B$2:$E$33,3,0)</f>
        <v>武部　湊</v>
      </c>
      <c r="D55" s="384" t="s">
        <v>5</v>
      </c>
      <c r="E55" s="398" t="str">
        <f>VLOOKUP(A55,[1]U14BSL!$B$2:$E$33,4,0)</f>
        <v>ＣＳＪ</v>
      </c>
      <c r="F55" s="384" t="s">
        <v>6</v>
      </c>
      <c r="G55" s="14"/>
      <c r="H55" s="15"/>
      <c r="I55" s="13"/>
      <c r="J55" s="16"/>
      <c r="K55" s="13"/>
      <c r="L55" s="22"/>
      <c r="M55" s="21"/>
    </row>
    <row r="56" spans="1:13" ht="12.95" customHeight="1">
      <c r="A56" s="371"/>
      <c r="B56" s="398"/>
      <c r="C56" s="398"/>
      <c r="D56" s="384"/>
      <c r="E56" s="398"/>
      <c r="F56" s="384"/>
      <c r="G56" s="4"/>
      <c r="H56" s="16"/>
      <c r="I56" s="12"/>
      <c r="J56" s="16"/>
      <c r="K56" s="13"/>
      <c r="L56" s="22"/>
      <c r="M56" s="21"/>
    </row>
    <row r="57" spans="1:13" ht="12.95" customHeight="1">
      <c r="A57" s="371">
        <v>27</v>
      </c>
      <c r="B57" s="398">
        <f>VLOOKUP(A57,[1]U14BSL!$B$2:$E$33,2,0)</f>
        <v>3604643</v>
      </c>
      <c r="C57" s="398" t="str">
        <f>VLOOKUP(A57,[1]U14BSL!$B$2:$E$33,3,0)</f>
        <v>児玉　啓太</v>
      </c>
      <c r="D57" s="384" t="s">
        <v>185</v>
      </c>
      <c r="E57" s="398" t="str">
        <f>VLOOKUP(A57,[1]U14BSL!$B$2:$E$33,4,0)</f>
        <v>ＫＣＪＴＡ</v>
      </c>
      <c r="F57" s="384" t="s">
        <v>194</v>
      </c>
      <c r="G57" s="10"/>
      <c r="H57" s="16"/>
      <c r="I57" s="15"/>
      <c r="J57" s="16"/>
      <c r="K57" s="13"/>
      <c r="L57" s="22"/>
      <c r="M57" s="21"/>
    </row>
    <row r="58" spans="1:13" ht="12.95" customHeight="1">
      <c r="A58" s="371"/>
      <c r="B58" s="398"/>
      <c r="C58" s="398"/>
      <c r="D58" s="384"/>
      <c r="E58" s="398"/>
      <c r="F58" s="384"/>
      <c r="G58" s="11"/>
      <c r="H58" s="17"/>
      <c r="I58" s="16"/>
      <c r="J58" s="16"/>
      <c r="K58" s="13"/>
      <c r="L58" s="22"/>
      <c r="M58" s="21"/>
    </row>
    <row r="59" spans="1:13" ht="12.95" customHeight="1">
      <c r="A59" s="371">
        <v>28</v>
      </c>
      <c r="B59" s="398">
        <v>3604800</v>
      </c>
      <c r="C59" s="398" t="s">
        <v>870</v>
      </c>
      <c r="D59" s="384" t="s">
        <v>5</v>
      </c>
      <c r="E59" s="398" t="s">
        <v>871</v>
      </c>
      <c r="F59" s="384" t="s">
        <v>17</v>
      </c>
      <c r="G59" s="14"/>
      <c r="H59" s="13"/>
      <c r="I59" s="16"/>
      <c r="J59" s="16"/>
      <c r="K59" s="13"/>
      <c r="L59" s="22"/>
      <c r="M59" s="21"/>
    </row>
    <row r="60" spans="1:13" ht="12.95" customHeight="1">
      <c r="A60" s="371"/>
      <c r="B60" s="398"/>
      <c r="C60" s="398"/>
      <c r="D60" s="384"/>
      <c r="E60" s="398"/>
      <c r="F60" s="384"/>
      <c r="G60" s="4"/>
      <c r="H60" s="13"/>
      <c r="I60" s="16"/>
      <c r="J60" s="17"/>
      <c r="K60" s="13"/>
      <c r="L60" s="22"/>
      <c r="M60" s="21"/>
    </row>
    <row r="61" spans="1:13" ht="12.95" customHeight="1">
      <c r="A61" s="371">
        <v>29</v>
      </c>
      <c r="B61" s="398">
        <f>VLOOKUP(A61,[1]U14BSL!$B$2:$E$33,2,0)</f>
        <v>3604500</v>
      </c>
      <c r="C61" s="398" t="str">
        <f>VLOOKUP(A61,[1]U14BSL!$B$2:$E$33,3,0)</f>
        <v>宮﨑　奨太</v>
      </c>
      <c r="D61" s="384" t="s">
        <v>5</v>
      </c>
      <c r="E61" s="398" t="str">
        <f>VLOOKUP(A61,[1]U14BSL!$B$2:$E$33,4,0)</f>
        <v>エースＴＡ</v>
      </c>
      <c r="F61" s="384" t="s">
        <v>6</v>
      </c>
      <c r="G61" s="10"/>
      <c r="H61" s="13"/>
      <c r="I61" s="16"/>
      <c r="J61" s="13"/>
      <c r="K61" s="13"/>
      <c r="L61" s="22"/>
      <c r="M61" s="21"/>
    </row>
    <row r="62" spans="1:13" ht="12.95" customHeight="1">
      <c r="A62" s="371"/>
      <c r="B62" s="398"/>
      <c r="C62" s="398"/>
      <c r="D62" s="384"/>
      <c r="E62" s="398"/>
      <c r="F62" s="384"/>
      <c r="G62" s="11"/>
      <c r="H62" s="12"/>
      <c r="I62" s="16"/>
      <c r="J62" s="13"/>
      <c r="K62" s="13"/>
      <c r="L62" s="22"/>
      <c r="M62" s="21"/>
    </row>
    <row r="63" spans="1:13" ht="12.95" customHeight="1">
      <c r="A63" s="371">
        <v>30</v>
      </c>
      <c r="B63" s="398">
        <f>VLOOKUP(A63,[1]U14BSL!$B$2:$E$33,2,0)</f>
        <v>3604656</v>
      </c>
      <c r="C63" s="398" t="str">
        <f>VLOOKUP(A63,[1]U14BSL!$B$2:$E$33,3,0)</f>
        <v>中澤　優里</v>
      </c>
      <c r="D63" s="384" t="s">
        <v>16</v>
      </c>
      <c r="E63" s="398" t="str">
        <f>VLOOKUP(A63,[1]U14BSL!$B$2:$E$33,4,0)</f>
        <v>マス・ガイアＴＣ</v>
      </c>
      <c r="F63" s="384" t="s">
        <v>17</v>
      </c>
      <c r="G63" s="14"/>
      <c r="H63" s="13"/>
      <c r="I63" s="18"/>
      <c r="J63" s="13"/>
      <c r="K63" s="13"/>
      <c r="L63" s="22"/>
      <c r="M63" s="21"/>
    </row>
    <row r="64" spans="1:13" ht="12.95" customHeight="1">
      <c r="A64" s="371"/>
      <c r="B64" s="398"/>
      <c r="C64" s="398"/>
      <c r="D64" s="384"/>
      <c r="E64" s="398"/>
      <c r="F64" s="384"/>
      <c r="G64" s="4"/>
      <c r="H64" s="16"/>
      <c r="I64" s="17"/>
      <c r="J64" s="13"/>
      <c r="K64" s="13"/>
      <c r="L64" s="22"/>
      <c r="M64" s="21"/>
    </row>
    <row r="65" spans="1:13" ht="12.95" customHeight="1">
      <c r="A65" s="371">
        <v>31</v>
      </c>
      <c r="B65" s="398">
        <v>3604695</v>
      </c>
      <c r="C65" s="398" t="s">
        <v>872</v>
      </c>
      <c r="D65" s="384" t="s">
        <v>16</v>
      </c>
      <c r="E65" s="401" t="s">
        <v>873</v>
      </c>
      <c r="F65" s="384" t="s">
        <v>17</v>
      </c>
      <c r="G65" s="10"/>
      <c r="H65" s="16"/>
      <c r="I65" s="13"/>
      <c r="J65" s="13"/>
      <c r="K65" s="13"/>
      <c r="L65" s="22"/>
      <c r="M65" s="21"/>
    </row>
    <row r="66" spans="1:13" ht="12.95" customHeight="1">
      <c r="A66" s="371"/>
      <c r="B66" s="398"/>
      <c r="C66" s="398"/>
      <c r="D66" s="384"/>
      <c r="E66" s="401"/>
      <c r="F66" s="384"/>
      <c r="G66" s="11"/>
      <c r="H66" s="17"/>
      <c r="I66" s="13"/>
      <c r="J66" s="13"/>
      <c r="K66" s="13"/>
      <c r="L66" s="22"/>
      <c r="M66" s="21"/>
    </row>
    <row r="67" spans="1:13" ht="12.95" customHeight="1">
      <c r="A67" s="371">
        <v>32</v>
      </c>
      <c r="B67" s="398">
        <f>VLOOKUP(A67,[1]U14BSL!$B$2:$E$33,2,0)</f>
        <v>3604666</v>
      </c>
      <c r="C67" s="398" t="str">
        <f>VLOOKUP(A67,[1]U14BSL!$B$2:$E$33,3,0)</f>
        <v>近野　豪樹</v>
      </c>
      <c r="D67" s="384" t="s">
        <v>5</v>
      </c>
      <c r="E67" s="398" t="str">
        <f>VLOOKUP(A67,[1]U14BSL!$B$2:$E$33,4,0)</f>
        <v>ＫＣＪＴＡ</v>
      </c>
      <c r="F67" s="384" t="s">
        <v>17</v>
      </c>
      <c r="G67" s="14"/>
      <c r="H67" s="13"/>
      <c r="I67" s="13"/>
      <c r="J67" s="13"/>
      <c r="K67" s="13"/>
      <c r="L67" s="22"/>
      <c r="M67" s="21"/>
    </row>
    <row r="68" spans="1:13" ht="12.95" customHeight="1">
      <c r="A68" s="371"/>
      <c r="B68" s="398"/>
      <c r="C68" s="398"/>
      <c r="D68" s="384"/>
      <c r="E68" s="398"/>
      <c r="F68" s="384"/>
      <c r="G68" s="4"/>
      <c r="H68" s="4"/>
      <c r="I68" s="4"/>
      <c r="J68" s="4"/>
      <c r="K68" s="4"/>
      <c r="L68" s="21"/>
      <c r="M68" s="21"/>
    </row>
    <row r="69" spans="1:13">
      <c r="M69" s="23"/>
    </row>
    <row r="70" spans="1:13">
      <c r="M70" s="23"/>
    </row>
    <row r="71" spans="1:13">
      <c r="M71" s="23"/>
    </row>
    <row r="72" spans="1:13">
      <c r="M72" s="23"/>
    </row>
    <row r="73" spans="1:13">
      <c r="M73" s="23"/>
    </row>
    <row r="74" spans="1:13">
      <c r="M74" s="23"/>
    </row>
    <row r="75" spans="1:13">
      <c r="M75" s="23"/>
    </row>
    <row r="76" spans="1:13">
      <c r="M76" s="23"/>
    </row>
    <row r="77" spans="1:13">
      <c r="M77" s="23"/>
    </row>
  </sheetData>
  <mergeCells count="192">
    <mergeCell ref="A7:A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B7:B8"/>
    <mergeCell ref="C7:C8"/>
    <mergeCell ref="A11:A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B11:B12"/>
    <mergeCell ref="C11:C12"/>
    <mergeCell ref="A15:A16"/>
    <mergeCell ref="D15:D16"/>
    <mergeCell ref="E15:E16"/>
    <mergeCell ref="F15:F16"/>
    <mergeCell ref="A13:A14"/>
    <mergeCell ref="D13:D14"/>
    <mergeCell ref="E13:E14"/>
    <mergeCell ref="F13:F14"/>
    <mergeCell ref="B13:B14"/>
    <mergeCell ref="C13:C14"/>
    <mergeCell ref="C15:C16"/>
    <mergeCell ref="B15:B16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27:A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B27:B28"/>
    <mergeCell ref="C27:C28"/>
    <mergeCell ref="A31:A32"/>
    <mergeCell ref="D31:D32"/>
    <mergeCell ref="E31:E32"/>
    <mergeCell ref="F31:F32"/>
    <mergeCell ref="A29:A30"/>
    <mergeCell ref="D29:D30"/>
    <mergeCell ref="E29:E30"/>
    <mergeCell ref="F29:F30"/>
    <mergeCell ref="C29:C30"/>
    <mergeCell ref="B29:B30"/>
    <mergeCell ref="B31:B32"/>
    <mergeCell ref="C31:C32"/>
    <mergeCell ref="A35:A36"/>
    <mergeCell ref="B35:B36"/>
    <mergeCell ref="C35:C36"/>
    <mergeCell ref="D35:D36"/>
    <mergeCell ref="E35:E36"/>
    <mergeCell ref="F35:F36"/>
    <mergeCell ref="A33:A34"/>
    <mergeCell ref="D33:D34"/>
    <mergeCell ref="E33:E34"/>
    <mergeCell ref="F33:F34"/>
    <mergeCell ref="C33:C34"/>
    <mergeCell ref="B33:B34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43:A44"/>
    <mergeCell ref="B43:B44"/>
    <mergeCell ref="C43:C44"/>
    <mergeCell ref="D43:D44"/>
    <mergeCell ref="E43:E44"/>
    <mergeCell ref="F43:F44"/>
    <mergeCell ref="A41:A42"/>
    <mergeCell ref="D41:D42"/>
    <mergeCell ref="E41:E42"/>
    <mergeCell ref="F41:F42"/>
    <mergeCell ref="B41:B42"/>
    <mergeCell ref="C41:C42"/>
    <mergeCell ref="A47:A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C47:C48"/>
    <mergeCell ref="B47:B48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59:A60"/>
    <mergeCell ref="D59:D60"/>
    <mergeCell ref="E59:E60"/>
    <mergeCell ref="F59:F60"/>
    <mergeCell ref="A57:A58"/>
    <mergeCell ref="B57:B58"/>
    <mergeCell ref="C57:C58"/>
    <mergeCell ref="D57:D58"/>
    <mergeCell ref="E57:E58"/>
    <mergeCell ref="F57:F58"/>
    <mergeCell ref="B59:B60"/>
    <mergeCell ref="C59:C60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A65:A66"/>
    <mergeCell ref="D65:D66"/>
    <mergeCell ref="C65:C66"/>
    <mergeCell ref="F65:F66"/>
    <mergeCell ref="B65:B66"/>
    <mergeCell ref="E65:E66"/>
  </mergeCells>
  <phoneticPr fontId="2"/>
  <pageMargins left="0.7" right="0.7" top="0.75" bottom="0.75" header="0.3" footer="0.3"/>
  <pageSetup paperSize="9" scale="7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6"/>
  <sheetViews>
    <sheetView view="pageBreakPreview" zoomScaleNormal="100" zoomScaleSheetLayoutView="100" workbookViewId="0">
      <selection activeCell="B9" sqref="B9:C12"/>
    </sheetView>
  </sheetViews>
  <sheetFormatPr defaultRowHeight="13.5"/>
  <cols>
    <col min="1" max="1" width="5" style="49" bestFit="1" customWidth="1"/>
    <col min="2" max="2" width="11.875" style="50" bestFit="1" customWidth="1"/>
    <col min="3" max="3" width="13.25" style="49" bestFit="1" customWidth="1"/>
    <col min="4" max="4" width="2.625" style="49" bestFit="1" customWidth="1"/>
    <col min="5" max="5" width="20.25" style="49" bestFit="1" customWidth="1"/>
    <col min="6" max="6" width="2.625" style="49" bestFit="1" customWidth="1"/>
    <col min="7" max="7" width="8.5" style="27" customWidth="1"/>
    <col min="8" max="9" width="11.625" style="27" bestFit="1" customWidth="1"/>
    <col min="10" max="13" width="5" style="54" customWidth="1"/>
    <col min="14" max="14" width="10.5" style="54" bestFit="1" customWidth="1"/>
    <col min="15" max="15" width="11.625" style="54" bestFit="1" customWidth="1"/>
    <col min="16" max="16" width="2.5" style="54" bestFit="1" customWidth="1"/>
    <col min="17" max="17" width="8.25" style="54" bestFit="1" customWidth="1"/>
    <col min="18" max="18" width="2.375" style="54" bestFit="1" customWidth="1"/>
    <col min="19" max="253" width="9" style="54"/>
    <col min="254" max="255" width="4.5" style="54" customWidth="1"/>
    <col min="256" max="256" width="9" style="54"/>
    <col min="257" max="257" width="18.75" style="54" customWidth="1"/>
    <col min="258" max="258" width="2" style="54" customWidth="1"/>
    <col min="259" max="259" width="15.625" style="54" customWidth="1"/>
    <col min="260" max="260" width="2.125" style="54" customWidth="1"/>
    <col min="261" max="265" width="8.5" style="54" customWidth="1"/>
    <col min="266" max="271" width="5" style="54" customWidth="1"/>
    <col min="272" max="509" width="9" style="54"/>
    <col min="510" max="511" width="4.5" style="54" customWidth="1"/>
    <col min="512" max="512" width="9" style="54"/>
    <col min="513" max="513" width="18.75" style="54" customWidth="1"/>
    <col min="514" max="514" width="2" style="54" customWidth="1"/>
    <col min="515" max="515" width="15.625" style="54" customWidth="1"/>
    <col min="516" max="516" width="2.125" style="54" customWidth="1"/>
    <col min="517" max="521" width="8.5" style="54" customWidth="1"/>
    <col min="522" max="527" width="5" style="54" customWidth="1"/>
    <col min="528" max="765" width="9" style="54"/>
    <col min="766" max="767" width="4.5" style="54" customWidth="1"/>
    <col min="768" max="768" width="9" style="54"/>
    <col min="769" max="769" width="18.75" style="54" customWidth="1"/>
    <col min="770" max="770" width="2" style="54" customWidth="1"/>
    <col min="771" max="771" width="15.625" style="54" customWidth="1"/>
    <col min="772" max="772" width="2.125" style="54" customWidth="1"/>
    <col min="773" max="777" width="8.5" style="54" customWidth="1"/>
    <col min="778" max="783" width="5" style="54" customWidth="1"/>
    <col min="784" max="1021" width="9" style="54"/>
    <col min="1022" max="1023" width="4.5" style="54" customWidth="1"/>
    <col min="1024" max="1024" width="9" style="54"/>
    <col min="1025" max="1025" width="18.75" style="54" customWidth="1"/>
    <col min="1026" max="1026" width="2" style="54" customWidth="1"/>
    <col min="1027" max="1027" width="15.625" style="54" customWidth="1"/>
    <col min="1028" max="1028" width="2.125" style="54" customWidth="1"/>
    <col min="1029" max="1033" width="8.5" style="54" customWidth="1"/>
    <col min="1034" max="1039" width="5" style="54" customWidth="1"/>
    <col min="1040" max="1277" width="9" style="54"/>
    <col min="1278" max="1279" width="4.5" style="54" customWidth="1"/>
    <col min="1280" max="1280" width="9" style="54"/>
    <col min="1281" max="1281" width="18.75" style="54" customWidth="1"/>
    <col min="1282" max="1282" width="2" style="54" customWidth="1"/>
    <col min="1283" max="1283" width="15.625" style="54" customWidth="1"/>
    <col min="1284" max="1284" width="2.125" style="54" customWidth="1"/>
    <col min="1285" max="1289" width="8.5" style="54" customWidth="1"/>
    <col min="1290" max="1295" width="5" style="54" customWidth="1"/>
    <col min="1296" max="1533" width="9" style="54"/>
    <col min="1534" max="1535" width="4.5" style="54" customWidth="1"/>
    <col min="1536" max="1536" width="9" style="54"/>
    <col min="1537" max="1537" width="18.75" style="54" customWidth="1"/>
    <col min="1538" max="1538" width="2" style="54" customWidth="1"/>
    <col min="1539" max="1539" width="15.625" style="54" customWidth="1"/>
    <col min="1540" max="1540" width="2.125" style="54" customWidth="1"/>
    <col min="1541" max="1545" width="8.5" style="54" customWidth="1"/>
    <col min="1546" max="1551" width="5" style="54" customWidth="1"/>
    <col min="1552" max="1789" width="9" style="54"/>
    <col min="1790" max="1791" width="4.5" style="54" customWidth="1"/>
    <col min="1792" max="1792" width="9" style="54"/>
    <col min="1793" max="1793" width="18.75" style="54" customWidth="1"/>
    <col min="1794" max="1794" width="2" style="54" customWidth="1"/>
    <col min="1795" max="1795" width="15.625" style="54" customWidth="1"/>
    <col min="1796" max="1796" width="2.125" style="54" customWidth="1"/>
    <col min="1797" max="1801" width="8.5" style="54" customWidth="1"/>
    <col min="1802" max="1807" width="5" style="54" customWidth="1"/>
    <col min="1808" max="2045" width="9" style="54"/>
    <col min="2046" max="2047" width="4.5" style="54" customWidth="1"/>
    <col min="2048" max="2048" width="9" style="54"/>
    <col min="2049" max="2049" width="18.75" style="54" customWidth="1"/>
    <col min="2050" max="2050" width="2" style="54" customWidth="1"/>
    <col min="2051" max="2051" width="15.625" style="54" customWidth="1"/>
    <col min="2052" max="2052" width="2.125" style="54" customWidth="1"/>
    <col min="2053" max="2057" width="8.5" style="54" customWidth="1"/>
    <col min="2058" max="2063" width="5" style="54" customWidth="1"/>
    <col min="2064" max="2301" width="9" style="54"/>
    <col min="2302" max="2303" width="4.5" style="54" customWidth="1"/>
    <col min="2304" max="2304" width="9" style="54"/>
    <col min="2305" max="2305" width="18.75" style="54" customWidth="1"/>
    <col min="2306" max="2306" width="2" style="54" customWidth="1"/>
    <col min="2307" max="2307" width="15.625" style="54" customWidth="1"/>
    <col min="2308" max="2308" width="2.125" style="54" customWidth="1"/>
    <col min="2309" max="2313" width="8.5" style="54" customWidth="1"/>
    <col min="2314" max="2319" width="5" style="54" customWidth="1"/>
    <col min="2320" max="2557" width="9" style="54"/>
    <col min="2558" max="2559" width="4.5" style="54" customWidth="1"/>
    <col min="2560" max="2560" width="9" style="54"/>
    <col min="2561" max="2561" width="18.75" style="54" customWidth="1"/>
    <col min="2562" max="2562" width="2" style="54" customWidth="1"/>
    <col min="2563" max="2563" width="15.625" style="54" customWidth="1"/>
    <col min="2564" max="2564" width="2.125" style="54" customWidth="1"/>
    <col min="2565" max="2569" width="8.5" style="54" customWidth="1"/>
    <col min="2570" max="2575" width="5" style="54" customWidth="1"/>
    <col min="2576" max="2813" width="9" style="54"/>
    <col min="2814" max="2815" width="4.5" style="54" customWidth="1"/>
    <col min="2816" max="2816" width="9" style="54"/>
    <col min="2817" max="2817" width="18.75" style="54" customWidth="1"/>
    <col min="2818" max="2818" width="2" style="54" customWidth="1"/>
    <col min="2819" max="2819" width="15.625" style="54" customWidth="1"/>
    <col min="2820" max="2820" width="2.125" style="54" customWidth="1"/>
    <col min="2821" max="2825" width="8.5" style="54" customWidth="1"/>
    <col min="2826" max="2831" width="5" style="54" customWidth="1"/>
    <col min="2832" max="3069" width="9" style="54"/>
    <col min="3070" max="3071" width="4.5" style="54" customWidth="1"/>
    <col min="3072" max="3072" width="9" style="54"/>
    <col min="3073" max="3073" width="18.75" style="54" customWidth="1"/>
    <col min="3074" max="3074" width="2" style="54" customWidth="1"/>
    <col min="3075" max="3075" width="15.625" style="54" customWidth="1"/>
    <col min="3076" max="3076" width="2.125" style="54" customWidth="1"/>
    <col min="3077" max="3081" width="8.5" style="54" customWidth="1"/>
    <col min="3082" max="3087" width="5" style="54" customWidth="1"/>
    <col min="3088" max="3325" width="9" style="54"/>
    <col min="3326" max="3327" width="4.5" style="54" customWidth="1"/>
    <col min="3328" max="3328" width="9" style="54"/>
    <col min="3329" max="3329" width="18.75" style="54" customWidth="1"/>
    <col min="3330" max="3330" width="2" style="54" customWidth="1"/>
    <col min="3331" max="3331" width="15.625" style="54" customWidth="1"/>
    <col min="3332" max="3332" width="2.125" style="54" customWidth="1"/>
    <col min="3333" max="3337" width="8.5" style="54" customWidth="1"/>
    <col min="3338" max="3343" width="5" style="54" customWidth="1"/>
    <col min="3344" max="3581" width="9" style="54"/>
    <col min="3582" max="3583" width="4.5" style="54" customWidth="1"/>
    <col min="3584" max="3584" width="9" style="54"/>
    <col min="3585" max="3585" width="18.75" style="54" customWidth="1"/>
    <col min="3586" max="3586" width="2" style="54" customWidth="1"/>
    <col min="3587" max="3587" width="15.625" style="54" customWidth="1"/>
    <col min="3588" max="3588" width="2.125" style="54" customWidth="1"/>
    <col min="3589" max="3593" width="8.5" style="54" customWidth="1"/>
    <col min="3594" max="3599" width="5" style="54" customWidth="1"/>
    <col min="3600" max="3837" width="9" style="54"/>
    <col min="3838" max="3839" width="4.5" style="54" customWidth="1"/>
    <col min="3840" max="3840" width="9" style="54"/>
    <col min="3841" max="3841" width="18.75" style="54" customWidth="1"/>
    <col min="3842" max="3842" width="2" style="54" customWidth="1"/>
    <col min="3843" max="3843" width="15.625" style="54" customWidth="1"/>
    <col min="3844" max="3844" width="2.125" style="54" customWidth="1"/>
    <col min="3845" max="3849" width="8.5" style="54" customWidth="1"/>
    <col min="3850" max="3855" width="5" style="54" customWidth="1"/>
    <col min="3856" max="4093" width="9" style="54"/>
    <col min="4094" max="4095" width="4.5" style="54" customWidth="1"/>
    <col min="4096" max="4096" width="9" style="54"/>
    <col min="4097" max="4097" width="18.75" style="54" customWidth="1"/>
    <col min="4098" max="4098" width="2" style="54" customWidth="1"/>
    <col min="4099" max="4099" width="15.625" style="54" customWidth="1"/>
    <col min="4100" max="4100" width="2.125" style="54" customWidth="1"/>
    <col min="4101" max="4105" width="8.5" style="54" customWidth="1"/>
    <col min="4106" max="4111" width="5" style="54" customWidth="1"/>
    <col min="4112" max="4349" width="9" style="54"/>
    <col min="4350" max="4351" width="4.5" style="54" customWidth="1"/>
    <col min="4352" max="4352" width="9" style="54"/>
    <col min="4353" max="4353" width="18.75" style="54" customWidth="1"/>
    <col min="4354" max="4354" width="2" style="54" customWidth="1"/>
    <col min="4355" max="4355" width="15.625" style="54" customWidth="1"/>
    <col min="4356" max="4356" width="2.125" style="54" customWidth="1"/>
    <col min="4357" max="4361" width="8.5" style="54" customWidth="1"/>
    <col min="4362" max="4367" width="5" style="54" customWidth="1"/>
    <col min="4368" max="4605" width="9" style="54"/>
    <col min="4606" max="4607" width="4.5" style="54" customWidth="1"/>
    <col min="4608" max="4608" width="9" style="54"/>
    <col min="4609" max="4609" width="18.75" style="54" customWidth="1"/>
    <col min="4610" max="4610" width="2" style="54" customWidth="1"/>
    <col min="4611" max="4611" width="15.625" style="54" customWidth="1"/>
    <col min="4612" max="4612" width="2.125" style="54" customWidth="1"/>
    <col min="4613" max="4617" width="8.5" style="54" customWidth="1"/>
    <col min="4618" max="4623" width="5" style="54" customWidth="1"/>
    <col min="4624" max="4861" width="9" style="54"/>
    <col min="4862" max="4863" width="4.5" style="54" customWidth="1"/>
    <col min="4864" max="4864" width="9" style="54"/>
    <col min="4865" max="4865" width="18.75" style="54" customWidth="1"/>
    <col min="4866" max="4866" width="2" style="54" customWidth="1"/>
    <col min="4867" max="4867" width="15.625" style="54" customWidth="1"/>
    <col min="4868" max="4868" width="2.125" style="54" customWidth="1"/>
    <col min="4869" max="4873" width="8.5" style="54" customWidth="1"/>
    <col min="4874" max="4879" width="5" style="54" customWidth="1"/>
    <col min="4880" max="5117" width="9" style="54"/>
    <col min="5118" max="5119" width="4.5" style="54" customWidth="1"/>
    <col min="5120" max="5120" width="9" style="54"/>
    <col min="5121" max="5121" width="18.75" style="54" customWidth="1"/>
    <col min="5122" max="5122" width="2" style="54" customWidth="1"/>
    <col min="5123" max="5123" width="15.625" style="54" customWidth="1"/>
    <col min="5124" max="5124" width="2.125" style="54" customWidth="1"/>
    <col min="5125" max="5129" width="8.5" style="54" customWidth="1"/>
    <col min="5130" max="5135" width="5" style="54" customWidth="1"/>
    <col min="5136" max="5373" width="9" style="54"/>
    <col min="5374" max="5375" width="4.5" style="54" customWidth="1"/>
    <col min="5376" max="5376" width="9" style="54"/>
    <col min="5377" max="5377" width="18.75" style="54" customWidth="1"/>
    <col min="5378" max="5378" width="2" style="54" customWidth="1"/>
    <col min="5379" max="5379" width="15.625" style="54" customWidth="1"/>
    <col min="5380" max="5380" width="2.125" style="54" customWidth="1"/>
    <col min="5381" max="5385" width="8.5" style="54" customWidth="1"/>
    <col min="5386" max="5391" width="5" style="54" customWidth="1"/>
    <col min="5392" max="5629" width="9" style="54"/>
    <col min="5630" max="5631" width="4.5" style="54" customWidth="1"/>
    <col min="5632" max="5632" width="9" style="54"/>
    <col min="5633" max="5633" width="18.75" style="54" customWidth="1"/>
    <col min="5634" max="5634" width="2" style="54" customWidth="1"/>
    <col min="5635" max="5635" width="15.625" style="54" customWidth="1"/>
    <col min="5636" max="5636" width="2.125" style="54" customWidth="1"/>
    <col min="5637" max="5641" width="8.5" style="54" customWidth="1"/>
    <col min="5642" max="5647" width="5" style="54" customWidth="1"/>
    <col min="5648" max="5885" width="9" style="54"/>
    <col min="5886" max="5887" width="4.5" style="54" customWidth="1"/>
    <col min="5888" max="5888" width="9" style="54"/>
    <col min="5889" max="5889" width="18.75" style="54" customWidth="1"/>
    <col min="5890" max="5890" width="2" style="54" customWidth="1"/>
    <col min="5891" max="5891" width="15.625" style="54" customWidth="1"/>
    <col min="5892" max="5892" width="2.125" style="54" customWidth="1"/>
    <col min="5893" max="5897" width="8.5" style="54" customWidth="1"/>
    <col min="5898" max="5903" width="5" style="54" customWidth="1"/>
    <col min="5904" max="6141" width="9" style="54"/>
    <col min="6142" max="6143" width="4.5" style="54" customWidth="1"/>
    <col min="6144" max="6144" width="9" style="54"/>
    <col min="6145" max="6145" width="18.75" style="54" customWidth="1"/>
    <col min="6146" max="6146" width="2" style="54" customWidth="1"/>
    <col min="6147" max="6147" width="15.625" style="54" customWidth="1"/>
    <col min="6148" max="6148" width="2.125" style="54" customWidth="1"/>
    <col min="6149" max="6153" width="8.5" style="54" customWidth="1"/>
    <col min="6154" max="6159" width="5" style="54" customWidth="1"/>
    <col min="6160" max="6397" width="9" style="54"/>
    <col min="6398" max="6399" width="4.5" style="54" customWidth="1"/>
    <col min="6400" max="6400" width="9" style="54"/>
    <col min="6401" max="6401" width="18.75" style="54" customWidth="1"/>
    <col min="6402" max="6402" width="2" style="54" customWidth="1"/>
    <col min="6403" max="6403" width="15.625" style="54" customWidth="1"/>
    <col min="6404" max="6404" width="2.125" style="54" customWidth="1"/>
    <col min="6405" max="6409" width="8.5" style="54" customWidth="1"/>
    <col min="6410" max="6415" width="5" style="54" customWidth="1"/>
    <col min="6416" max="6653" width="9" style="54"/>
    <col min="6654" max="6655" width="4.5" style="54" customWidth="1"/>
    <col min="6656" max="6656" width="9" style="54"/>
    <col min="6657" max="6657" width="18.75" style="54" customWidth="1"/>
    <col min="6658" max="6658" width="2" style="54" customWidth="1"/>
    <col min="6659" max="6659" width="15.625" style="54" customWidth="1"/>
    <col min="6660" max="6660" width="2.125" style="54" customWidth="1"/>
    <col min="6661" max="6665" width="8.5" style="54" customWidth="1"/>
    <col min="6666" max="6671" width="5" style="54" customWidth="1"/>
    <col min="6672" max="6909" width="9" style="54"/>
    <col min="6910" max="6911" width="4.5" style="54" customWidth="1"/>
    <col min="6912" max="6912" width="9" style="54"/>
    <col min="6913" max="6913" width="18.75" style="54" customWidth="1"/>
    <col min="6914" max="6914" width="2" style="54" customWidth="1"/>
    <col min="6915" max="6915" width="15.625" style="54" customWidth="1"/>
    <col min="6916" max="6916" width="2.125" style="54" customWidth="1"/>
    <col min="6917" max="6921" width="8.5" style="54" customWidth="1"/>
    <col min="6922" max="6927" width="5" style="54" customWidth="1"/>
    <col min="6928" max="7165" width="9" style="54"/>
    <col min="7166" max="7167" width="4.5" style="54" customWidth="1"/>
    <col min="7168" max="7168" width="9" style="54"/>
    <col min="7169" max="7169" width="18.75" style="54" customWidth="1"/>
    <col min="7170" max="7170" width="2" style="54" customWidth="1"/>
    <col min="7171" max="7171" width="15.625" style="54" customWidth="1"/>
    <col min="7172" max="7172" width="2.125" style="54" customWidth="1"/>
    <col min="7173" max="7177" width="8.5" style="54" customWidth="1"/>
    <col min="7178" max="7183" width="5" style="54" customWidth="1"/>
    <col min="7184" max="7421" width="9" style="54"/>
    <col min="7422" max="7423" width="4.5" style="54" customWidth="1"/>
    <col min="7424" max="7424" width="9" style="54"/>
    <col min="7425" max="7425" width="18.75" style="54" customWidth="1"/>
    <col min="7426" max="7426" width="2" style="54" customWidth="1"/>
    <col min="7427" max="7427" width="15.625" style="54" customWidth="1"/>
    <col min="7428" max="7428" width="2.125" style="54" customWidth="1"/>
    <col min="7429" max="7433" width="8.5" style="54" customWidth="1"/>
    <col min="7434" max="7439" width="5" style="54" customWidth="1"/>
    <col min="7440" max="7677" width="9" style="54"/>
    <col min="7678" max="7679" width="4.5" style="54" customWidth="1"/>
    <col min="7680" max="7680" width="9" style="54"/>
    <col min="7681" max="7681" width="18.75" style="54" customWidth="1"/>
    <col min="7682" max="7682" width="2" style="54" customWidth="1"/>
    <col min="7683" max="7683" width="15.625" style="54" customWidth="1"/>
    <col min="7684" max="7684" width="2.125" style="54" customWidth="1"/>
    <col min="7685" max="7689" width="8.5" style="54" customWidth="1"/>
    <col min="7690" max="7695" width="5" style="54" customWidth="1"/>
    <col min="7696" max="7933" width="9" style="54"/>
    <col min="7934" max="7935" width="4.5" style="54" customWidth="1"/>
    <col min="7936" max="7936" width="9" style="54"/>
    <col min="7937" max="7937" width="18.75" style="54" customWidth="1"/>
    <col min="7938" max="7938" width="2" style="54" customWidth="1"/>
    <col min="7939" max="7939" width="15.625" style="54" customWidth="1"/>
    <col min="7940" max="7940" width="2.125" style="54" customWidth="1"/>
    <col min="7941" max="7945" width="8.5" style="54" customWidth="1"/>
    <col min="7946" max="7951" width="5" style="54" customWidth="1"/>
    <col min="7952" max="8189" width="9" style="54"/>
    <col min="8190" max="8191" width="4.5" style="54" customWidth="1"/>
    <col min="8192" max="8192" width="9" style="54"/>
    <col min="8193" max="8193" width="18.75" style="54" customWidth="1"/>
    <col min="8194" max="8194" width="2" style="54" customWidth="1"/>
    <col min="8195" max="8195" width="15.625" style="54" customWidth="1"/>
    <col min="8196" max="8196" width="2.125" style="54" customWidth="1"/>
    <col min="8197" max="8201" width="8.5" style="54" customWidth="1"/>
    <col min="8202" max="8207" width="5" style="54" customWidth="1"/>
    <col min="8208" max="8445" width="9" style="54"/>
    <col min="8446" max="8447" width="4.5" style="54" customWidth="1"/>
    <col min="8448" max="8448" width="9" style="54"/>
    <col min="8449" max="8449" width="18.75" style="54" customWidth="1"/>
    <col min="8450" max="8450" width="2" style="54" customWidth="1"/>
    <col min="8451" max="8451" width="15.625" style="54" customWidth="1"/>
    <col min="8452" max="8452" width="2.125" style="54" customWidth="1"/>
    <col min="8453" max="8457" width="8.5" style="54" customWidth="1"/>
    <col min="8458" max="8463" width="5" style="54" customWidth="1"/>
    <col min="8464" max="8701" width="9" style="54"/>
    <col min="8702" max="8703" width="4.5" style="54" customWidth="1"/>
    <col min="8704" max="8704" width="9" style="54"/>
    <col min="8705" max="8705" width="18.75" style="54" customWidth="1"/>
    <col min="8706" max="8706" width="2" style="54" customWidth="1"/>
    <col min="8707" max="8707" width="15.625" style="54" customWidth="1"/>
    <col min="8708" max="8708" width="2.125" style="54" customWidth="1"/>
    <col min="8709" max="8713" width="8.5" style="54" customWidth="1"/>
    <col min="8714" max="8719" width="5" style="54" customWidth="1"/>
    <col min="8720" max="8957" width="9" style="54"/>
    <col min="8958" max="8959" width="4.5" style="54" customWidth="1"/>
    <col min="8960" max="8960" width="9" style="54"/>
    <col min="8961" max="8961" width="18.75" style="54" customWidth="1"/>
    <col min="8962" max="8962" width="2" style="54" customWidth="1"/>
    <col min="8963" max="8963" width="15.625" style="54" customWidth="1"/>
    <col min="8964" max="8964" width="2.125" style="54" customWidth="1"/>
    <col min="8965" max="8969" width="8.5" style="54" customWidth="1"/>
    <col min="8970" max="8975" width="5" style="54" customWidth="1"/>
    <col min="8976" max="9213" width="9" style="54"/>
    <col min="9214" max="9215" width="4.5" style="54" customWidth="1"/>
    <col min="9216" max="9216" width="9" style="54"/>
    <col min="9217" max="9217" width="18.75" style="54" customWidth="1"/>
    <col min="9218" max="9218" width="2" style="54" customWidth="1"/>
    <col min="9219" max="9219" width="15.625" style="54" customWidth="1"/>
    <col min="9220" max="9220" width="2.125" style="54" customWidth="1"/>
    <col min="9221" max="9225" width="8.5" style="54" customWidth="1"/>
    <col min="9226" max="9231" width="5" style="54" customWidth="1"/>
    <col min="9232" max="9469" width="9" style="54"/>
    <col min="9470" max="9471" width="4.5" style="54" customWidth="1"/>
    <col min="9472" max="9472" width="9" style="54"/>
    <col min="9473" max="9473" width="18.75" style="54" customWidth="1"/>
    <col min="9474" max="9474" width="2" style="54" customWidth="1"/>
    <col min="9475" max="9475" width="15.625" style="54" customWidth="1"/>
    <col min="9476" max="9476" width="2.125" style="54" customWidth="1"/>
    <col min="9477" max="9481" width="8.5" style="54" customWidth="1"/>
    <col min="9482" max="9487" width="5" style="54" customWidth="1"/>
    <col min="9488" max="9725" width="9" style="54"/>
    <col min="9726" max="9727" width="4.5" style="54" customWidth="1"/>
    <col min="9728" max="9728" width="9" style="54"/>
    <col min="9729" max="9729" width="18.75" style="54" customWidth="1"/>
    <col min="9730" max="9730" width="2" style="54" customWidth="1"/>
    <col min="9731" max="9731" width="15.625" style="54" customWidth="1"/>
    <col min="9732" max="9732" width="2.125" style="54" customWidth="1"/>
    <col min="9733" max="9737" width="8.5" style="54" customWidth="1"/>
    <col min="9738" max="9743" width="5" style="54" customWidth="1"/>
    <col min="9744" max="9981" width="9" style="54"/>
    <col min="9982" max="9983" width="4.5" style="54" customWidth="1"/>
    <col min="9984" max="9984" width="9" style="54"/>
    <col min="9985" max="9985" width="18.75" style="54" customWidth="1"/>
    <col min="9986" max="9986" width="2" style="54" customWidth="1"/>
    <col min="9987" max="9987" width="15.625" style="54" customWidth="1"/>
    <col min="9988" max="9988" width="2.125" style="54" customWidth="1"/>
    <col min="9989" max="9993" width="8.5" style="54" customWidth="1"/>
    <col min="9994" max="9999" width="5" style="54" customWidth="1"/>
    <col min="10000" max="10237" width="9" style="54"/>
    <col min="10238" max="10239" width="4.5" style="54" customWidth="1"/>
    <col min="10240" max="10240" width="9" style="54"/>
    <col min="10241" max="10241" width="18.75" style="54" customWidth="1"/>
    <col min="10242" max="10242" width="2" style="54" customWidth="1"/>
    <col min="10243" max="10243" width="15.625" style="54" customWidth="1"/>
    <col min="10244" max="10244" width="2.125" style="54" customWidth="1"/>
    <col min="10245" max="10249" width="8.5" style="54" customWidth="1"/>
    <col min="10250" max="10255" width="5" style="54" customWidth="1"/>
    <col min="10256" max="10493" width="9" style="54"/>
    <col min="10494" max="10495" width="4.5" style="54" customWidth="1"/>
    <col min="10496" max="10496" width="9" style="54"/>
    <col min="10497" max="10497" width="18.75" style="54" customWidth="1"/>
    <col min="10498" max="10498" width="2" style="54" customWidth="1"/>
    <col min="10499" max="10499" width="15.625" style="54" customWidth="1"/>
    <col min="10500" max="10500" width="2.125" style="54" customWidth="1"/>
    <col min="10501" max="10505" width="8.5" style="54" customWidth="1"/>
    <col min="10506" max="10511" width="5" style="54" customWidth="1"/>
    <col min="10512" max="10749" width="9" style="54"/>
    <col min="10750" max="10751" width="4.5" style="54" customWidth="1"/>
    <col min="10752" max="10752" width="9" style="54"/>
    <col min="10753" max="10753" width="18.75" style="54" customWidth="1"/>
    <col min="10754" max="10754" width="2" style="54" customWidth="1"/>
    <col min="10755" max="10755" width="15.625" style="54" customWidth="1"/>
    <col min="10756" max="10756" width="2.125" style="54" customWidth="1"/>
    <col min="10757" max="10761" width="8.5" style="54" customWidth="1"/>
    <col min="10762" max="10767" width="5" style="54" customWidth="1"/>
    <col min="10768" max="11005" width="9" style="54"/>
    <col min="11006" max="11007" width="4.5" style="54" customWidth="1"/>
    <col min="11008" max="11008" width="9" style="54"/>
    <col min="11009" max="11009" width="18.75" style="54" customWidth="1"/>
    <col min="11010" max="11010" width="2" style="54" customWidth="1"/>
    <col min="11011" max="11011" width="15.625" style="54" customWidth="1"/>
    <col min="11012" max="11012" width="2.125" style="54" customWidth="1"/>
    <col min="11013" max="11017" width="8.5" style="54" customWidth="1"/>
    <col min="11018" max="11023" width="5" style="54" customWidth="1"/>
    <col min="11024" max="11261" width="9" style="54"/>
    <col min="11262" max="11263" width="4.5" style="54" customWidth="1"/>
    <col min="11264" max="11264" width="9" style="54"/>
    <col min="11265" max="11265" width="18.75" style="54" customWidth="1"/>
    <col min="11266" max="11266" width="2" style="54" customWidth="1"/>
    <col min="11267" max="11267" width="15.625" style="54" customWidth="1"/>
    <col min="11268" max="11268" width="2.125" style="54" customWidth="1"/>
    <col min="11269" max="11273" width="8.5" style="54" customWidth="1"/>
    <col min="11274" max="11279" width="5" style="54" customWidth="1"/>
    <col min="11280" max="11517" width="9" style="54"/>
    <col min="11518" max="11519" width="4.5" style="54" customWidth="1"/>
    <col min="11520" max="11520" width="9" style="54"/>
    <col min="11521" max="11521" width="18.75" style="54" customWidth="1"/>
    <col min="11522" max="11522" width="2" style="54" customWidth="1"/>
    <col min="11523" max="11523" width="15.625" style="54" customWidth="1"/>
    <col min="11524" max="11524" width="2.125" style="54" customWidth="1"/>
    <col min="11525" max="11529" width="8.5" style="54" customWidth="1"/>
    <col min="11530" max="11535" width="5" style="54" customWidth="1"/>
    <col min="11536" max="11773" width="9" style="54"/>
    <col min="11774" max="11775" width="4.5" style="54" customWidth="1"/>
    <col min="11776" max="11776" width="9" style="54"/>
    <col min="11777" max="11777" width="18.75" style="54" customWidth="1"/>
    <col min="11778" max="11778" width="2" style="54" customWidth="1"/>
    <col min="11779" max="11779" width="15.625" style="54" customWidth="1"/>
    <col min="11780" max="11780" width="2.125" style="54" customWidth="1"/>
    <col min="11781" max="11785" width="8.5" style="54" customWidth="1"/>
    <col min="11786" max="11791" width="5" style="54" customWidth="1"/>
    <col min="11792" max="12029" width="9" style="54"/>
    <col min="12030" max="12031" width="4.5" style="54" customWidth="1"/>
    <col min="12032" max="12032" width="9" style="54"/>
    <col min="12033" max="12033" width="18.75" style="54" customWidth="1"/>
    <col min="12034" max="12034" width="2" style="54" customWidth="1"/>
    <col min="12035" max="12035" width="15.625" style="54" customWidth="1"/>
    <col min="12036" max="12036" width="2.125" style="54" customWidth="1"/>
    <col min="12037" max="12041" width="8.5" style="54" customWidth="1"/>
    <col min="12042" max="12047" width="5" style="54" customWidth="1"/>
    <col min="12048" max="12285" width="9" style="54"/>
    <col min="12286" max="12287" width="4.5" style="54" customWidth="1"/>
    <col min="12288" max="12288" width="9" style="54"/>
    <col min="12289" max="12289" width="18.75" style="54" customWidth="1"/>
    <col min="12290" max="12290" width="2" style="54" customWidth="1"/>
    <col min="12291" max="12291" width="15.625" style="54" customWidth="1"/>
    <col min="12292" max="12292" width="2.125" style="54" customWidth="1"/>
    <col min="12293" max="12297" width="8.5" style="54" customWidth="1"/>
    <col min="12298" max="12303" width="5" style="54" customWidth="1"/>
    <col min="12304" max="12541" width="9" style="54"/>
    <col min="12542" max="12543" width="4.5" style="54" customWidth="1"/>
    <col min="12544" max="12544" width="9" style="54"/>
    <col min="12545" max="12545" width="18.75" style="54" customWidth="1"/>
    <col min="12546" max="12546" width="2" style="54" customWidth="1"/>
    <col min="12547" max="12547" width="15.625" style="54" customWidth="1"/>
    <col min="12548" max="12548" width="2.125" style="54" customWidth="1"/>
    <col min="12549" max="12553" width="8.5" style="54" customWidth="1"/>
    <col min="12554" max="12559" width="5" style="54" customWidth="1"/>
    <col min="12560" max="12797" width="9" style="54"/>
    <col min="12798" max="12799" width="4.5" style="54" customWidth="1"/>
    <col min="12800" max="12800" width="9" style="54"/>
    <col min="12801" max="12801" width="18.75" style="54" customWidth="1"/>
    <col min="12802" max="12802" width="2" style="54" customWidth="1"/>
    <col min="12803" max="12803" width="15.625" style="54" customWidth="1"/>
    <col min="12804" max="12804" width="2.125" style="54" customWidth="1"/>
    <col min="12805" max="12809" width="8.5" style="54" customWidth="1"/>
    <col min="12810" max="12815" width="5" style="54" customWidth="1"/>
    <col min="12816" max="13053" width="9" style="54"/>
    <col min="13054" max="13055" width="4.5" style="54" customWidth="1"/>
    <col min="13056" max="13056" width="9" style="54"/>
    <col min="13057" max="13057" width="18.75" style="54" customWidth="1"/>
    <col min="13058" max="13058" width="2" style="54" customWidth="1"/>
    <col min="13059" max="13059" width="15.625" style="54" customWidth="1"/>
    <col min="13060" max="13060" width="2.125" style="54" customWidth="1"/>
    <col min="13061" max="13065" width="8.5" style="54" customWidth="1"/>
    <col min="13066" max="13071" width="5" style="54" customWidth="1"/>
    <col min="13072" max="13309" width="9" style="54"/>
    <col min="13310" max="13311" width="4.5" style="54" customWidth="1"/>
    <col min="13312" max="13312" width="9" style="54"/>
    <col min="13313" max="13313" width="18.75" style="54" customWidth="1"/>
    <col min="13314" max="13314" width="2" style="54" customWidth="1"/>
    <col min="13315" max="13315" width="15.625" style="54" customWidth="1"/>
    <col min="13316" max="13316" width="2.125" style="54" customWidth="1"/>
    <col min="13317" max="13321" width="8.5" style="54" customWidth="1"/>
    <col min="13322" max="13327" width="5" style="54" customWidth="1"/>
    <col min="13328" max="13565" width="9" style="54"/>
    <col min="13566" max="13567" width="4.5" style="54" customWidth="1"/>
    <col min="13568" max="13568" width="9" style="54"/>
    <col min="13569" max="13569" width="18.75" style="54" customWidth="1"/>
    <col min="13570" max="13570" width="2" style="54" customWidth="1"/>
    <col min="13571" max="13571" width="15.625" style="54" customWidth="1"/>
    <col min="13572" max="13572" width="2.125" style="54" customWidth="1"/>
    <col min="13573" max="13577" width="8.5" style="54" customWidth="1"/>
    <col min="13578" max="13583" width="5" style="54" customWidth="1"/>
    <col min="13584" max="13821" width="9" style="54"/>
    <col min="13822" max="13823" width="4.5" style="54" customWidth="1"/>
    <col min="13824" max="13824" width="9" style="54"/>
    <col min="13825" max="13825" width="18.75" style="54" customWidth="1"/>
    <col min="13826" max="13826" width="2" style="54" customWidth="1"/>
    <col min="13827" max="13827" width="15.625" style="54" customWidth="1"/>
    <col min="13828" max="13828" width="2.125" style="54" customWidth="1"/>
    <col min="13829" max="13833" width="8.5" style="54" customWidth="1"/>
    <col min="13834" max="13839" width="5" style="54" customWidth="1"/>
    <col min="13840" max="14077" width="9" style="54"/>
    <col min="14078" max="14079" width="4.5" style="54" customWidth="1"/>
    <col min="14080" max="14080" width="9" style="54"/>
    <col min="14081" max="14081" width="18.75" style="54" customWidth="1"/>
    <col min="14082" max="14082" width="2" style="54" customWidth="1"/>
    <col min="14083" max="14083" width="15.625" style="54" customWidth="1"/>
    <col min="14084" max="14084" width="2.125" style="54" customWidth="1"/>
    <col min="14085" max="14089" width="8.5" style="54" customWidth="1"/>
    <col min="14090" max="14095" width="5" style="54" customWidth="1"/>
    <col min="14096" max="14333" width="9" style="54"/>
    <col min="14334" max="14335" width="4.5" style="54" customWidth="1"/>
    <col min="14336" max="14336" width="9" style="54"/>
    <col min="14337" max="14337" width="18.75" style="54" customWidth="1"/>
    <col min="14338" max="14338" width="2" style="54" customWidth="1"/>
    <col min="14339" max="14339" width="15.625" style="54" customWidth="1"/>
    <col min="14340" max="14340" width="2.125" style="54" customWidth="1"/>
    <col min="14341" max="14345" width="8.5" style="54" customWidth="1"/>
    <col min="14346" max="14351" width="5" style="54" customWidth="1"/>
    <col min="14352" max="14589" width="9" style="54"/>
    <col min="14590" max="14591" width="4.5" style="54" customWidth="1"/>
    <col min="14592" max="14592" width="9" style="54"/>
    <col min="14593" max="14593" width="18.75" style="54" customWidth="1"/>
    <col min="14594" max="14594" width="2" style="54" customWidth="1"/>
    <col min="14595" max="14595" width="15.625" style="54" customWidth="1"/>
    <col min="14596" max="14596" width="2.125" style="54" customWidth="1"/>
    <col min="14597" max="14601" width="8.5" style="54" customWidth="1"/>
    <col min="14602" max="14607" width="5" style="54" customWidth="1"/>
    <col min="14608" max="14845" width="9" style="54"/>
    <col min="14846" max="14847" width="4.5" style="54" customWidth="1"/>
    <col min="14848" max="14848" width="9" style="54"/>
    <col min="14849" max="14849" width="18.75" style="54" customWidth="1"/>
    <col min="14850" max="14850" width="2" style="54" customWidth="1"/>
    <col min="14851" max="14851" width="15.625" style="54" customWidth="1"/>
    <col min="14852" max="14852" width="2.125" style="54" customWidth="1"/>
    <col min="14853" max="14857" width="8.5" style="54" customWidth="1"/>
    <col min="14858" max="14863" width="5" style="54" customWidth="1"/>
    <col min="14864" max="15101" width="9" style="54"/>
    <col min="15102" max="15103" width="4.5" style="54" customWidth="1"/>
    <col min="15104" max="15104" width="9" style="54"/>
    <col min="15105" max="15105" width="18.75" style="54" customWidth="1"/>
    <col min="15106" max="15106" width="2" style="54" customWidth="1"/>
    <col min="15107" max="15107" width="15.625" style="54" customWidth="1"/>
    <col min="15108" max="15108" width="2.125" style="54" customWidth="1"/>
    <col min="15109" max="15113" width="8.5" style="54" customWidth="1"/>
    <col min="15114" max="15119" width="5" style="54" customWidth="1"/>
    <col min="15120" max="15357" width="9" style="54"/>
    <col min="15358" max="15359" width="4.5" style="54" customWidth="1"/>
    <col min="15360" max="15360" width="9" style="54"/>
    <col min="15361" max="15361" width="18.75" style="54" customWidth="1"/>
    <col min="15362" max="15362" width="2" style="54" customWidth="1"/>
    <col min="15363" max="15363" width="15.625" style="54" customWidth="1"/>
    <col min="15364" max="15364" width="2.125" style="54" customWidth="1"/>
    <col min="15365" max="15369" width="8.5" style="54" customWidth="1"/>
    <col min="15370" max="15375" width="5" style="54" customWidth="1"/>
    <col min="15376" max="15613" width="9" style="54"/>
    <col min="15614" max="15615" width="4.5" style="54" customWidth="1"/>
    <col min="15616" max="15616" width="9" style="54"/>
    <col min="15617" max="15617" width="18.75" style="54" customWidth="1"/>
    <col min="15618" max="15618" width="2" style="54" customWidth="1"/>
    <col min="15619" max="15619" width="15.625" style="54" customWidth="1"/>
    <col min="15620" max="15620" width="2.125" style="54" customWidth="1"/>
    <col min="15621" max="15625" width="8.5" style="54" customWidth="1"/>
    <col min="15626" max="15631" width="5" style="54" customWidth="1"/>
    <col min="15632" max="15869" width="9" style="54"/>
    <col min="15870" max="15871" width="4.5" style="54" customWidth="1"/>
    <col min="15872" max="15872" width="9" style="54"/>
    <col min="15873" max="15873" width="18.75" style="54" customWidth="1"/>
    <col min="15874" max="15874" width="2" style="54" customWidth="1"/>
    <col min="15875" max="15875" width="15.625" style="54" customWidth="1"/>
    <col min="15876" max="15876" width="2.125" style="54" customWidth="1"/>
    <col min="15877" max="15881" width="8.5" style="54" customWidth="1"/>
    <col min="15882" max="15887" width="5" style="54" customWidth="1"/>
    <col min="15888" max="16125" width="9" style="54"/>
    <col min="16126" max="16127" width="4.5" style="54" customWidth="1"/>
    <col min="16128" max="16128" width="9" style="54"/>
    <col min="16129" max="16129" width="18.75" style="54" customWidth="1"/>
    <col min="16130" max="16130" width="2" style="54" customWidth="1"/>
    <col min="16131" max="16131" width="15.625" style="54" customWidth="1"/>
    <col min="16132" max="16132" width="2.125" style="54" customWidth="1"/>
    <col min="16133" max="16137" width="8.5" style="54" customWidth="1"/>
    <col min="16138" max="16143" width="5" style="54" customWidth="1"/>
    <col min="16144" max="16384" width="9" style="54"/>
  </cols>
  <sheetData>
    <row r="1" spans="1:12" ht="14.25">
      <c r="A1" s="52" t="s">
        <v>261</v>
      </c>
      <c r="B1" s="81"/>
      <c r="C1" s="79"/>
      <c r="D1" s="79"/>
      <c r="E1" s="79"/>
      <c r="F1" s="82"/>
    </row>
    <row r="2" spans="1:12" ht="14.25">
      <c r="A2" s="52" t="s">
        <v>59</v>
      </c>
      <c r="B2" s="81"/>
      <c r="C2" s="79"/>
      <c r="D2" s="79"/>
      <c r="E2" s="79"/>
    </row>
    <row r="3" spans="1:12" ht="14.25">
      <c r="A3" s="52"/>
      <c r="B3" s="81"/>
      <c r="C3" s="79"/>
      <c r="D3" s="79"/>
      <c r="E3" s="79"/>
    </row>
    <row r="4" spans="1:12">
      <c r="G4" s="49">
        <v>1</v>
      </c>
      <c r="H4" s="179" t="s">
        <v>60</v>
      </c>
      <c r="I4" s="179" t="s">
        <v>195</v>
      </c>
    </row>
    <row r="5" spans="1:12">
      <c r="A5" s="377">
        <v>1</v>
      </c>
      <c r="B5" s="339">
        <f>VLOOKUP(A5,[1]U14BDL!$B$18:$H$27,2,0)</f>
        <v>3604864</v>
      </c>
      <c r="C5" s="339" t="str">
        <f>VLOOKUP(A5,[1]U14BDL!$B$18:$H$27,3,0)</f>
        <v>伊藤　大地</v>
      </c>
      <c r="D5" s="339" t="s">
        <v>5</v>
      </c>
      <c r="E5" s="339" t="str">
        <f>VLOOKUP(A5,[1]U14BDL!$B$18:$H$27,4,0)</f>
        <v>ＫＣＪＴＡ</v>
      </c>
      <c r="F5" s="170" t="s">
        <v>17</v>
      </c>
    </row>
    <row r="6" spans="1:12">
      <c r="A6" s="377"/>
      <c r="B6" s="46">
        <f>VLOOKUP(A5,[1]U14BDL!$B$18:$H$27,5,0)</f>
        <v>3604899</v>
      </c>
      <c r="C6" s="46" t="str">
        <f>VLOOKUP(A5,[1]U14BDL!$B$18:$H$27,6,0)</f>
        <v>水原　遙哉</v>
      </c>
      <c r="D6" s="46" t="s">
        <v>5</v>
      </c>
      <c r="E6" s="46" t="str">
        <f>VLOOKUP(A5,[1]U14BDL!$B$18:$H$27,7,0)</f>
        <v>ＫＣＪＴＡ</v>
      </c>
      <c r="F6" s="147" t="s">
        <v>6</v>
      </c>
    </row>
    <row r="7" spans="1:12" ht="9.75" customHeight="1">
      <c r="A7" s="377"/>
      <c r="B7" s="408" t="s">
        <v>904</v>
      </c>
      <c r="C7" s="408"/>
      <c r="D7" s="408"/>
      <c r="E7" s="408"/>
      <c r="F7" s="408"/>
      <c r="G7" s="28"/>
    </row>
    <row r="8" spans="1:12" ht="5.25" customHeight="1">
      <c r="A8" s="377"/>
      <c r="B8" s="408"/>
      <c r="C8" s="408"/>
      <c r="D8" s="408"/>
      <c r="E8" s="408"/>
      <c r="F8" s="408"/>
      <c r="G8" s="29"/>
      <c r="H8" s="36"/>
    </row>
    <row r="9" spans="1:12" ht="9.75" customHeight="1">
      <c r="A9" s="377">
        <v>2</v>
      </c>
      <c r="B9" s="376" t="s">
        <v>265</v>
      </c>
      <c r="C9" s="376"/>
      <c r="D9" s="378"/>
      <c r="E9" s="378"/>
      <c r="F9" s="379" t="s">
        <v>6</v>
      </c>
      <c r="G9" s="29"/>
      <c r="H9" s="28"/>
    </row>
    <row r="10" spans="1:12" ht="9.75" customHeight="1">
      <c r="A10" s="377"/>
      <c r="B10" s="376"/>
      <c r="C10" s="376"/>
      <c r="D10" s="378"/>
      <c r="E10" s="378"/>
      <c r="F10" s="379"/>
      <c r="G10" s="31"/>
      <c r="H10" s="29"/>
    </row>
    <row r="11" spans="1:12" ht="9.75" customHeight="1">
      <c r="A11" s="377"/>
      <c r="B11" s="376"/>
      <c r="C11" s="376"/>
      <c r="D11" s="374"/>
      <c r="E11" s="374"/>
      <c r="F11" s="375" t="s">
        <v>6</v>
      </c>
      <c r="H11" s="29"/>
      <c r="I11" s="402" t="s">
        <v>762</v>
      </c>
    </row>
    <row r="12" spans="1:12" ht="9.75" customHeight="1">
      <c r="A12" s="377"/>
      <c r="B12" s="376"/>
      <c r="C12" s="376"/>
      <c r="D12" s="374"/>
      <c r="E12" s="374"/>
      <c r="F12" s="375"/>
      <c r="H12" s="409" t="s">
        <v>637</v>
      </c>
      <c r="I12" s="403"/>
    </row>
    <row r="13" spans="1:12" ht="9.75" customHeight="1">
      <c r="A13" s="377">
        <v>3</v>
      </c>
      <c r="B13" s="378">
        <f>VLOOKUP(A13,[1]U14BDL!$B$18:$H$27,2,0)</f>
        <v>3604769</v>
      </c>
      <c r="C13" s="378" t="str">
        <f>VLOOKUP(A13,[1]U14BDL!$B$18:$H$27,3,0)</f>
        <v>中川　海月</v>
      </c>
      <c r="D13" s="378" t="s">
        <v>5</v>
      </c>
      <c r="E13" s="378" t="str">
        <f>VLOOKUP(A13,[1]U14BDL!$B$18:$H$27,4,0)</f>
        <v>エースＴＡ</v>
      </c>
      <c r="F13" s="379" t="s">
        <v>26</v>
      </c>
      <c r="H13" s="409"/>
      <c r="I13" s="406" t="s">
        <v>763</v>
      </c>
      <c r="K13" s="76"/>
      <c r="L13" s="76"/>
    </row>
    <row r="14" spans="1:12" ht="9.75" customHeight="1">
      <c r="A14" s="377"/>
      <c r="B14" s="378"/>
      <c r="C14" s="378"/>
      <c r="D14" s="378"/>
      <c r="E14" s="378"/>
      <c r="F14" s="379"/>
      <c r="G14" s="36"/>
      <c r="H14" s="29"/>
      <c r="I14" s="402"/>
      <c r="J14" s="67"/>
      <c r="K14" s="76"/>
      <c r="L14" s="76"/>
    </row>
    <row r="15" spans="1:12" ht="9.75" customHeight="1">
      <c r="A15" s="377"/>
      <c r="B15" s="374">
        <f>VLOOKUP(A13,[1]U14BDL!$B$18:$H$27,5,0)</f>
        <v>3604929</v>
      </c>
      <c r="C15" s="374" t="str">
        <f>VLOOKUP(A13,[1]U14BDL!$B$18:$H$27,6,0)</f>
        <v>笠原　大貴</v>
      </c>
      <c r="D15" s="374" t="s">
        <v>196</v>
      </c>
      <c r="E15" s="374" t="str">
        <f>VLOOKUP(A13,[1]U14BDL!$B$18:$H$27,7,0)</f>
        <v>エースＴＡ</v>
      </c>
      <c r="F15" s="375" t="s">
        <v>197</v>
      </c>
      <c r="G15" s="28"/>
      <c r="H15" s="405" t="s">
        <v>762</v>
      </c>
      <c r="I15" s="32"/>
      <c r="J15" s="67"/>
      <c r="K15" s="76"/>
      <c r="L15" s="76"/>
    </row>
    <row r="16" spans="1:12" ht="9.75" customHeight="1">
      <c r="A16" s="377"/>
      <c r="B16" s="374"/>
      <c r="C16" s="374"/>
      <c r="D16" s="374"/>
      <c r="E16" s="374"/>
      <c r="F16" s="375"/>
      <c r="G16" s="29"/>
      <c r="H16" s="407"/>
      <c r="I16" s="32"/>
      <c r="J16" s="67"/>
      <c r="K16" s="76"/>
      <c r="L16" s="76"/>
    </row>
    <row r="17" spans="1:12" ht="9.75" customHeight="1">
      <c r="A17" s="377">
        <v>4</v>
      </c>
      <c r="B17" s="378">
        <f>VLOOKUP(A17,[1]U14BDL!$B$18:$H$27,2,0)</f>
        <v>3604921</v>
      </c>
      <c r="C17" s="378" t="str">
        <f>VLOOKUP(A17,[1]U14BDL!$B$18:$H$27,3,0)</f>
        <v>青木　海毅</v>
      </c>
      <c r="D17" s="378" t="s">
        <v>198</v>
      </c>
      <c r="E17" s="378" t="str">
        <f>VLOOKUP(A17,[1]U14BDL!$B$18:$H$27,4,0)</f>
        <v>三笠ＴＳ</v>
      </c>
      <c r="F17" s="379" t="s">
        <v>199</v>
      </c>
      <c r="G17" s="29"/>
      <c r="H17" s="406">
        <v>60</v>
      </c>
      <c r="I17" s="32"/>
      <c r="J17" s="67"/>
      <c r="K17" s="76"/>
      <c r="L17" s="76"/>
    </row>
    <row r="18" spans="1:12" ht="9.75" customHeight="1">
      <c r="A18" s="377"/>
      <c r="B18" s="378"/>
      <c r="C18" s="378"/>
      <c r="D18" s="378"/>
      <c r="E18" s="378"/>
      <c r="F18" s="379"/>
      <c r="G18" s="31"/>
      <c r="H18" s="402"/>
      <c r="I18" s="32"/>
      <c r="J18" s="67"/>
      <c r="K18" s="76"/>
      <c r="L18" s="76"/>
    </row>
    <row r="19" spans="1:12" ht="9.75" customHeight="1">
      <c r="A19" s="377"/>
      <c r="B19" s="374">
        <f>VLOOKUP(A17,[1]U14BDL!$B$18:$H$27,5,0)</f>
        <v>3604974</v>
      </c>
      <c r="C19" s="374" t="str">
        <f>VLOOKUP(A17,[1]U14BDL!$B$18:$H$27,6,0)</f>
        <v>桃井　南瑠</v>
      </c>
      <c r="D19" s="374" t="s">
        <v>200</v>
      </c>
      <c r="E19" s="374" t="str">
        <f>VLOOKUP(A17,[1]U14BDL!$B$18:$H$27,7,0)</f>
        <v>三笠ＴＳ</v>
      </c>
      <c r="F19" s="375" t="s">
        <v>36</v>
      </c>
      <c r="I19" s="32"/>
      <c r="J19" s="67"/>
      <c r="K19" s="76"/>
      <c r="L19" s="76"/>
    </row>
    <row r="20" spans="1:12" ht="9.75" customHeight="1">
      <c r="A20" s="377"/>
      <c r="B20" s="374"/>
      <c r="C20" s="374"/>
      <c r="D20" s="374"/>
      <c r="E20" s="374"/>
      <c r="F20" s="375"/>
      <c r="I20" s="32"/>
      <c r="J20" s="67"/>
      <c r="K20" s="76"/>
      <c r="L20" s="76"/>
    </row>
    <row r="21" spans="1:12" ht="9.75" customHeight="1">
      <c r="A21" s="121"/>
      <c r="B21" s="178"/>
      <c r="C21" s="178"/>
      <c r="D21" s="178"/>
      <c r="E21" s="178"/>
      <c r="F21" s="122"/>
      <c r="I21" s="32"/>
      <c r="J21" s="67"/>
      <c r="K21" s="76"/>
      <c r="L21" s="76"/>
    </row>
    <row r="22" spans="1:12" ht="9.75" customHeight="1">
      <c r="A22" s="377">
        <v>5</v>
      </c>
      <c r="B22" s="378">
        <f>VLOOKUP(A22,[1]U14BDL!$B$18:$H$27,2,0)</f>
        <v>3604879</v>
      </c>
      <c r="C22" s="378" t="str">
        <f>VLOOKUP(A22,[1]U14BDL!$B$18:$H$27,3,0)</f>
        <v>丹野　啓太郎</v>
      </c>
      <c r="D22" s="378" t="s">
        <v>5</v>
      </c>
      <c r="E22" s="378" t="str">
        <f>VLOOKUP(A22,[1]U14BDL!$B$18:$H$27,4,0)</f>
        <v>大洗ビーチＴＣ</v>
      </c>
      <c r="F22" s="379" t="s">
        <v>6</v>
      </c>
      <c r="J22" s="49"/>
    </row>
    <row r="23" spans="1:12" ht="9.75" customHeight="1">
      <c r="A23" s="377"/>
      <c r="B23" s="378"/>
      <c r="C23" s="378"/>
      <c r="D23" s="378"/>
      <c r="E23" s="378"/>
      <c r="F23" s="379"/>
      <c r="J23" s="49"/>
    </row>
    <row r="24" spans="1:12" ht="9.75" customHeight="1">
      <c r="A24" s="377"/>
      <c r="B24" s="374">
        <f>VLOOKUP(A22,[1]U14BDL!$B$18:$H$27,5,0)</f>
        <v>3604845</v>
      </c>
      <c r="C24" s="374" t="str">
        <f>VLOOKUP(A22,[1]U14BDL!$B$18:$H$27,6,0)</f>
        <v>石田　達哉</v>
      </c>
      <c r="D24" s="374" t="s">
        <v>201</v>
      </c>
      <c r="E24" s="374" t="str">
        <f>VLOOKUP(A22,[1]U14BDL!$B$18:$H$27,7,0)</f>
        <v>大洗ビーチＴＣ</v>
      </c>
      <c r="F24" s="375" t="s">
        <v>90</v>
      </c>
      <c r="G24" s="28"/>
      <c r="J24" s="49"/>
    </row>
    <row r="25" spans="1:12" ht="9.75" customHeight="1">
      <c r="A25" s="377"/>
      <c r="B25" s="374"/>
      <c r="C25" s="374"/>
      <c r="D25" s="374"/>
      <c r="E25" s="374"/>
      <c r="F25" s="375"/>
      <c r="G25" s="29"/>
      <c r="H25" s="36"/>
      <c r="J25" s="49"/>
    </row>
    <row r="26" spans="1:12" ht="9.75" customHeight="1">
      <c r="A26" s="377">
        <v>6</v>
      </c>
      <c r="B26" s="376" t="s">
        <v>265</v>
      </c>
      <c r="C26" s="376"/>
      <c r="D26" s="378"/>
      <c r="E26" s="378"/>
      <c r="F26" s="379" t="s">
        <v>35</v>
      </c>
      <c r="G26" s="29"/>
      <c r="H26" s="28"/>
      <c r="J26" s="49"/>
    </row>
    <row r="27" spans="1:12" ht="9.75" customHeight="1">
      <c r="A27" s="377"/>
      <c r="B27" s="376"/>
      <c r="C27" s="376"/>
      <c r="D27" s="378"/>
      <c r="E27" s="378"/>
      <c r="F27" s="379"/>
      <c r="G27" s="31"/>
      <c r="H27" s="29"/>
      <c r="J27" s="49"/>
    </row>
    <row r="28" spans="1:12" ht="9.75" customHeight="1">
      <c r="A28" s="377"/>
      <c r="B28" s="376"/>
      <c r="C28" s="376"/>
      <c r="D28" s="374"/>
      <c r="E28" s="374"/>
      <c r="F28" s="375" t="s">
        <v>202</v>
      </c>
      <c r="H28" s="108"/>
      <c r="I28" s="402" t="s">
        <v>764</v>
      </c>
      <c r="J28" s="49"/>
    </row>
    <row r="29" spans="1:12" ht="9.75" customHeight="1">
      <c r="A29" s="377"/>
      <c r="B29" s="376"/>
      <c r="C29" s="376"/>
      <c r="D29" s="374"/>
      <c r="E29" s="374"/>
      <c r="F29" s="375"/>
      <c r="H29" s="409" t="s">
        <v>661</v>
      </c>
      <c r="I29" s="403"/>
    </row>
    <row r="30" spans="1:12" ht="9.75" customHeight="1">
      <c r="A30" s="377">
        <v>7</v>
      </c>
      <c r="B30" s="378">
        <f>VLOOKUP(A30,[1]U14BDL!$B$18:$H$27,2,0)</f>
        <v>3604889</v>
      </c>
      <c r="C30" s="378" t="str">
        <f>VLOOKUP(A30,[1]U14BDL!$B$18:$H$27,3,0)</f>
        <v>垣内　優風</v>
      </c>
      <c r="D30" s="378" t="s">
        <v>92</v>
      </c>
      <c r="E30" s="378" t="str">
        <f>VLOOKUP(A30,[1]U14BDL!$B$18:$H$27,4,0)</f>
        <v>三笠ＴＳ</v>
      </c>
      <c r="F30" s="379" t="s">
        <v>202</v>
      </c>
      <c r="H30" s="409"/>
      <c r="I30" s="406">
        <v>62</v>
      </c>
      <c r="K30" s="76"/>
      <c r="L30" s="76"/>
    </row>
    <row r="31" spans="1:12" ht="9.75" customHeight="1">
      <c r="A31" s="377"/>
      <c r="B31" s="378"/>
      <c r="C31" s="378"/>
      <c r="D31" s="378"/>
      <c r="E31" s="378"/>
      <c r="F31" s="379"/>
      <c r="G31" s="36"/>
      <c r="H31" s="108"/>
      <c r="I31" s="402"/>
      <c r="J31" s="67"/>
      <c r="K31" s="76"/>
      <c r="L31" s="76"/>
    </row>
    <row r="32" spans="1:12" ht="9.75" customHeight="1">
      <c r="A32" s="377"/>
      <c r="B32" s="374">
        <f>VLOOKUP(A30,[1]U14BDL!$B$18:$H$27,5,0)</f>
        <v>3604887</v>
      </c>
      <c r="C32" s="374" t="str">
        <f>VLOOKUP(A30,[1]U14BDL!$B$18:$H$27,6,0)</f>
        <v>檜山　魁</v>
      </c>
      <c r="D32" s="374" t="s">
        <v>203</v>
      </c>
      <c r="E32" s="374" t="str">
        <f>VLOOKUP(A30,[1]U14BDL!$B$18:$H$27,7,0)</f>
        <v>三笠ＴＳ</v>
      </c>
      <c r="F32" s="375" t="s">
        <v>95</v>
      </c>
      <c r="G32" s="28"/>
      <c r="H32" s="405" t="s">
        <v>765</v>
      </c>
      <c r="I32" s="335"/>
      <c r="J32" s="67"/>
      <c r="K32" s="76"/>
      <c r="L32" s="76"/>
    </row>
    <row r="33" spans="1:12" ht="9.75" customHeight="1">
      <c r="A33" s="377"/>
      <c r="B33" s="374"/>
      <c r="C33" s="374"/>
      <c r="D33" s="374"/>
      <c r="E33" s="374"/>
      <c r="F33" s="375"/>
      <c r="G33" s="29"/>
      <c r="H33" s="407"/>
      <c r="I33" s="335"/>
      <c r="J33" s="67"/>
      <c r="K33" s="76"/>
      <c r="L33" s="76"/>
    </row>
    <row r="34" spans="1:12" ht="9.75" customHeight="1">
      <c r="A34" s="377">
        <v>8</v>
      </c>
      <c r="B34" s="378">
        <f>VLOOKUP(A34,[1]U14BDL!$B$18:$H$27,2,0)</f>
        <v>3604886</v>
      </c>
      <c r="C34" s="378" t="str">
        <f>VLOOKUP(A34,[1]U14BDL!$B$18:$H$27,3,0)</f>
        <v>田上　裕大</v>
      </c>
      <c r="D34" s="378" t="s">
        <v>196</v>
      </c>
      <c r="E34" s="378" t="str">
        <f>VLOOKUP(A34,[1]U14BDL!$B$18:$H$27,4,0)</f>
        <v>神栖ＴＩ－Ｃｕｂｅ</v>
      </c>
      <c r="F34" s="379" t="s">
        <v>95</v>
      </c>
      <c r="G34" s="29"/>
      <c r="H34" s="406">
        <v>62</v>
      </c>
      <c r="I34" s="335"/>
      <c r="J34" s="67"/>
      <c r="K34" s="76"/>
      <c r="L34" s="76"/>
    </row>
    <row r="35" spans="1:12" ht="9.75" customHeight="1">
      <c r="A35" s="377"/>
      <c r="B35" s="378"/>
      <c r="C35" s="378"/>
      <c r="D35" s="378"/>
      <c r="E35" s="378"/>
      <c r="F35" s="379"/>
      <c r="G35" s="31"/>
      <c r="H35" s="402"/>
      <c r="I35" s="335"/>
      <c r="J35" s="67"/>
      <c r="K35" s="76"/>
      <c r="L35" s="76"/>
    </row>
    <row r="36" spans="1:12" ht="9.75" customHeight="1">
      <c r="A36" s="377"/>
      <c r="B36" s="374">
        <f>VLOOKUP(A34,[1]U14BDL!$B$18:$H$27,5,0)</f>
        <v>3604883</v>
      </c>
      <c r="C36" s="374" t="str">
        <f>VLOOKUP(A34,[1]U14BDL!$B$18:$H$27,6,0)</f>
        <v>伊藤　慈英</v>
      </c>
      <c r="D36" s="374" t="s">
        <v>96</v>
      </c>
      <c r="E36" s="374" t="str">
        <f>VLOOKUP(A34,[1]U14BDL!$B$18:$H$27,7,0)</f>
        <v>神栖ＴＩ－Ｃｕｂｅ</v>
      </c>
      <c r="F36" s="375" t="s">
        <v>199</v>
      </c>
      <c r="I36" s="32"/>
      <c r="J36" s="67"/>
      <c r="K36" s="76"/>
      <c r="L36" s="76"/>
    </row>
    <row r="37" spans="1:12" ht="9.75" customHeight="1">
      <c r="A37" s="377"/>
      <c r="B37" s="374"/>
      <c r="C37" s="374"/>
      <c r="D37" s="374"/>
      <c r="E37" s="374"/>
      <c r="F37" s="375"/>
      <c r="I37" s="32"/>
      <c r="J37" s="67"/>
      <c r="K37" s="76"/>
      <c r="L37" s="76"/>
    </row>
    <row r="38" spans="1:12">
      <c r="B38" s="49"/>
      <c r="G38" s="49"/>
      <c r="H38" s="49"/>
      <c r="I38" s="49"/>
      <c r="J38" s="67"/>
      <c r="K38" s="76"/>
      <c r="L38" s="76"/>
    </row>
    <row r="39" spans="1:12" ht="9.75" customHeight="1">
      <c r="A39" s="377">
        <v>9</v>
      </c>
      <c r="B39" s="378">
        <f>VLOOKUP(A39,[1]U14BDL!$B$18:$H$27,2,0)</f>
        <v>3604747</v>
      </c>
      <c r="C39" s="378" t="str">
        <f>VLOOKUP(A39,[1]U14BDL!$B$18:$H$27,3,0)</f>
        <v>玉村　琉華</v>
      </c>
      <c r="D39" s="378" t="s">
        <v>19</v>
      </c>
      <c r="E39" s="378" t="str">
        <f>VLOOKUP(A39,[1]U14BDL!$B$18:$H$27,4,0)</f>
        <v>大洗ビーチＴＣ</v>
      </c>
      <c r="F39" s="379" t="s">
        <v>204</v>
      </c>
      <c r="J39" s="49"/>
    </row>
    <row r="40" spans="1:12" ht="9.75" customHeight="1">
      <c r="A40" s="377"/>
      <c r="B40" s="378"/>
      <c r="C40" s="378"/>
      <c r="D40" s="378"/>
      <c r="E40" s="378"/>
      <c r="F40" s="379"/>
      <c r="J40" s="49"/>
    </row>
    <row r="41" spans="1:12" ht="9.75" customHeight="1">
      <c r="A41" s="377"/>
      <c r="B41" s="374">
        <f>VLOOKUP(A39,[1]U14BDL!$B$18:$H$27,5,0)</f>
        <v>3604757</v>
      </c>
      <c r="C41" s="374" t="str">
        <f>VLOOKUP(A39,[1]U14BDL!$B$18:$H$27,6,0)</f>
        <v>小野瀬　聖豊</v>
      </c>
      <c r="D41" s="374" t="s">
        <v>19</v>
      </c>
      <c r="E41" s="374" t="str">
        <f>VLOOKUP(A39,[1]U14BDL!$B$18:$H$27,7,0)</f>
        <v>大洗ビーチＴＣ</v>
      </c>
      <c r="F41" s="375" t="s">
        <v>153</v>
      </c>
      <c r="G41" s="28"/>
      <c r="H41" s="402" t="s">
        <v>766</v>
      </c>
      <c r="I41" s="331"/>
      <c r="J41" s="49"/>
    </row>
    <row r="42" spans="1:12" ht="9.75" customHeight="1">
      <c r="A42" s="377"/>
      <c r="B42" s="374"/>
      <c r="C42" s="374"/>
      <c r="D42" s="374"/>
      <c r="E42" s="374"/>
      <c r="F42" s="375"/>
      <c r="G42" s="29"/>
      <c r="H42" s="403"/>
      <c r="I42" s="331"/>
      <c r="J42" s="49"/>
    </row>
    <row r="43" spans="1:12" ht="9.75" customHeight="1">
      <c r="A43" s="377">
        <v>10</v>
      </c>
      <c r="B43" s="378">
        <f>VLOOKUP(A43,[1]U14BDL!$B$18:$H$27,2,0)</f>
        <v>3604986</v>
      </c>
      <c r="C43" s="378" t="str">
        <f>VLOOKUP(A43,[1]U14BDL!$B$18:$H$27,3,0)</f>
        <v>岩田　和真</v>
      </c>
      <c r="D43" s="378" t="s">
        <v>34</v>
      </c>
      <c r="E43" s="378" t="str">
        <f>VLOOKUP(A43,[1]U14BDL!$B$18:$H$27,4,0)</f>
        <v>ＫＣＪＴＡ</v>
      </c>
      <c r="F43" s="379" t="s">
        <v>86</v>
      </c>
      <c r="G43" s="29"/>
      <c r="H43" s="404">
        <v>63</v>
      </c>
      <c r="I43" s="331"/>
      <c r="J43" s="49"/>
    </row>
    <row r="44" spans="1:12" ht="9.75" customHeight="1">
      <c r="A44" s="377"/>
      <c r="B44" s="378"/>
      <c r="C44" s="378"/>
      <c r="D44" s="378"/>
      <c r="E44" s="378"/>
      <c r="F44" s="379"/>
      <c r="G44" s="31"/>
      <c r="H44" s="405"/>
      <c r="I44" s="331"/>
      <c r="J44" s="49"/>
    </row>
    <row r="45" spans="1:12" ht="9.75" customHeight="1">
      <c r="A45" s="377"/>
      <c r="B45" s="374">
        <f>VLOOKUP(A43,[1]U14BDL!$B$18:$H$27,5,0)</f>
        <v>3604902</v>
      </c>
      <c r="C45" s="374" t="str">
        <f>VLOOKUP(A43,[1]U14BDL!$B$18:$H$27,6,0)</f>
        <v>飯野　光紀</v>
      </c>
      <c r="D45" s="374" t="s">
        <v>96</v>
      </c>
      <c r="E45" s="374" t="str">
        <f>VLOOKUP(A43,[1]U14BDL!$B$18:$H$27,7,0)</f>
        <v>ＫＣＪＴＡ</v>
      </c>
      <c r="F45" s="375" t="s">
        <v>153</v>
      </c>
      <c r="H45" s="108"/>
      <c r="I45" s="402" t="s">
        <v>767</v>
      </c>
      <c r="J45" s="49"/>
    </row>
    <row r="46" spans="1:12" ht="9.75" customHeight="1">
      <c r="A46" s="377"/>
      <c r="B46" s="374"/>
      <c r="C46" s="374"/>
      <c r="D46" s="374"/>
      <c r="E46" s="374"/>
      <c r="F46" s="375"/>
      <c r="H46" s="409" t="s">
        <v>638</v>
      </c>
      <c r="I46" s="403"/>
    </row>
    <row r="47" spans="1:12" ht="9.75" customHeight="1">
      <c r="A47" s="377">
        <v>11</v>
      </c>
      <c r="B47" s="378">
        <f>VLOOKUP(A47,[1]U14BDL!$B$18:$H$27,2,0)</f>
        <v>3604903</v>
      </c>
      <c r="C47" s="378" t="str">
        <f>VLOOKUP(A47,[1]U14BDL!$B$18:$H$27,3,0)</f>
        <v>飯嶋　禮夢</v>
      </c>
      <c r="D47" s="378" t="s">
        <v>5</v>
      </c>
      <c r="E47" s="378" t="str">
        <f>VLOOKUP(A47,[1]U14BDL!$B$18:$H$27,4,0)</f>
        <v>ＫＣＪＴＡ</v>
      </c>
      <c r="F47" s="379" t="s">
        <v>199</v>
      </c>
      <c r="H47" s="409"/>
      <c r="I47" s="406">
        <v>60</v>
      </c>
      <c r="K47" s="76"/>
      <c r="L47" s="76"/>
    </row>
    <row r="48" spans="1:12" ht="9.75" customHeight="1">
      <c r="A48" s="377"/>
      <c r="B48" s="378"/>
      <c r="C48" s="378"/>
      <c r="D48" s="378"/>
      <c r="E48" s="378"/>
      <c r="F48" s="379"/>
      <c r="G48" s="36"/>
      <c r="H48" s="108"/>
      <c r="I48" s="402"/>
      <c r="J48" s="76"/>
      <c r="K48" s="76"/>
      <c r="L48" s="76"/>
    </row>
    <row r="49" spans="1:12" ht="9.75" customHeight="1">
      <c r="A49" s="377"/>
      <c r="B49" s="374">
        <f>VLOOKUP(A47,[1]U14BDL!$B$18:$H$27,5,0)</f>
        <v>3604985</v>
      </c>
      <c r="C49" s="374" t="str">
        <f>VLOOKUP(A47,[1]U14BDL!$B$18:$H$27,6,0)</f>
        <v>岩田　真平</v>
      </c>
      <c r="D49" s="374" t="s">
        <v>196</v>
      </c>
      <c r="E49" s="374" t="str">
        <f>VLOOKUP(A47,[1]U14BDL!$B$18:$H$27,7,0)</f>
        <v>ＫＣＪＴＡ</v>
      </c>
      <c r="F49" s="375" t="s">
        <v>202</v>
      </c>
      <c r="G49" s="28"/>
      <c r="H49" s="405" t="s">
        <v>767</v>
      </c>
      <c r="I49" s="335"/>
      <c r="J49" s="76"/>
      <c r="K49" s="76"/>
      <c r="L49" s="76"/>
    </row>
    <row r="50" spans="1:12" ht="9.75" customHeight="1">
      <c r="A50" s="377"/>
      <c r="B50" s="374"/>
      <c r="C50" s="374"/>
      <c r="D50" s="374"/>
      <c r="E50" s="374"/>
      <c r="F50" s="375"/>
      <c r="G50" s="29"/>
      <c r="H50" s="407"/>
      <c r="I50" s="335"/>
      <c r="J50" s="76"/>
      <c r="K50" s="76"/>
      <c r="L50" s="76"/>
    </row>
    <row r="51" spans="1:12" ht="9.75" customHeight="1">
      <c r="A51" s="377">
        <v>12</v>
      </c>
      <c r="B51" s="378">
        <f>VLOOKUP(A51,[1]U14BDL!$B$18:$H$27,2,0)</f>
        <v>3604655</v>
      </c>
      <c r="C51" s="378" t="str">
        <f>VLOOKUP(A51,[1]U14BDL!$B$18:$H$27,3,0)</f>
        <v>安孫子　桃季</v>
      </c>
      <c r="D51" s="378" t="s">
        <v>34</v>
      </c>
      <c r="E51" s="378" t="str">
        <f>VLOOKUP(A51,[1]U14BDL!$B$18:$H$27,4,0)</f>
        <v>エースＴＡ</v>
      </c>
      <c r="F51" s="379" t="s">
        <v>202</v>
      </c>
      <c r="G51" s="29"/>
      <c r="H51" s="331">
        <v>61</v>
      </c>
      <c r="I51" s="335"/>
      <c r="J51" s="76"/>
      <c r="K51" s="76"/>
      <c r="L51" s="76"/>
    </row>
    <row r="52" spans="1:12" ht="9.75" customHeight="1">
      <c r="A52" s="377"/>
      <c r="B52" s="378"/>
      <c r="C52" s="378"/>
      <c r="D52" s="378"/>
      <c r="E52" s="378"/>
      <c r="F52" s="379"/>
      <c r="G52" s="31"/>
      <c r="I52" s="32"/>
      <c r="J52" s="76"/>
      <c r="K52" s="76"/>
      <c r="L52" s="76"/>
    </row>
    <row r="53" spans="1:12" ht="9.75" customHeight="1">
      <c r="A53" s="377"/>
      <c r="B53" s="374" t="str">
        <f>VLOOKUP(A51,[1]U14BDL!$B$18:$H$27,5,0)</f>
        <v>3604722</v>
      </c>
      <c r="C53" s="374" t="str">
        <f>VLOOKUP(A51,[1]U14BDL!$B$18:$H$27,6,0)</f>
        <v>外山　龍太郎</v>
      </c>
      <c r="D53" s="374" t="s">
        <v>196</v>
      </c>
      <c r="E53" s="374" t="str">
        <f>VLOOKUP(A51,[1]U14BDL!$B$18:$H$27,7,0)</f>
        <v>エースＴＡ</v>
      </c>
      <c r="F53" s="375" t="s">
        <v>57</v>
      </c>
      <c r="I53" s="32"/>
      <c r="J53" s="76"/>
      <c r="K53" s="76"/>
      <c r="L53" s="76"/>
    </row>
    <row r="54" spans="1:12" ht="9.75" customHeight="1">
      <c r="A54" s="377"/>
      <c r="B54" s="374"/>
      <c r="C54" s="374"/>
      <c r="D54" s="374"/>
      <c r="E54" s="374"/>
      <c r="F54" s="375"/>
      <c r="I54" s="32"/>
      <c r="J54" s="76"/>
      <c r="K54" s="76"/>
      <c r="L54" s="76"/>
    </row>
    <row r="55" spans="1:12">
      <c r="B55" s="49"/>
    </row>
    <row r="56" spans="1:12">
      <c r="B56" s="49"/>
    </row>
  </sheetData>
  <mergeCells count="133">
    <mergeCell ref="H41:H42"/>
    <mergeCell ref="H43:H44"/>
    <mergeCell ref="I45:I46"/>
    <mergeCell ref="I47:I48"/>
    <mergeCell ref="H49:H50"/>
    <mergeCell ref="H15:H16"/>
    <mergeCell ref="H17:H18"/>
    <mergeCell ref="B7:F8"/>
    <mergeCell ref="I11:I12"/>
    <mergeCell ref="I13:I14"/>
    <mergeCell ref="I28:I29"/>
    <mergeCell ref="H32:H33"/>
    <mergeCell ref="H34:H35"/>
    <mergeCell ref="I30:I31"/>
    <mergeCell ref="C24:C25"/>
    <mergeCell ref="D24:D25"/>
    <mergeCell ref="E24:E25"/>
    <mergeCell ref="F24:F25"/>
    <mergeCell ref="B26:C29"/>
    <mergeCell ref="H12:H13"/>
    <mergeCell ref="H29:H30"/>
    <mergeCell ref="H46:H47"/>
    <mergeCell ref="D41:D42"/>
    <mergeCell ref="E41:E42"/>
    <mergeCell ref="A9:A12"/>
    <mergeCell ref="D9:D10"/>
    <mergeCell ref="E9:E10"/>
    <mergeCell ref="F9:F10"/>
    <mergeCell ref="D11:D12"/>
    <mergeCell ref="A5:A8"/>
    <mergeCell ref="E11:E12"/>
    <mergeCell ref="F11:F12"/>
    <mergeCell ref="B9:C12"/>
    <mergeCell ref="A13:A16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  <mergeCell ref="A17:A20"/>
    <mergeCell ref="B17:B18"/>
    <mergeCell ref="C17:C18"/>
    <mergeCell ref="D17:D18"/>
    <mergeCell ref="E17:E18"/>
    <mergeCell ref="F17:F18"/>
    <mergeCell ref="B19:B20"/>
    <mergeCell ref="A26:A29"/>
    <mergeCell ref="D26:D27"/>
    <mergeCell ref="E26:E27"/>
    <mergeCell ref="C19:C20"/>
    <mergeCell ref="D19:D20"/>
    <mergeCell ref="E19:E20"/>
    <mergeCell ref="F19:F20"/>
    <mergeCell ref="A22:A25"/>
    <mergeCell ref="B22:B23"/>
    <mergeCell ref="C22:C23"/>
    <mergeCell ref="D22:D23"/>
    <mergeCell ref="E22:E23"/>
    <mergeCell ref="F22:F23"/>
    <mergeCell ref="D28:D29"/>
    <mergeCell ref="E28:E29"/>
    <mergeCell ref="F28:F29"/>
    <mergeCell ref="B24:B25"/>
    <mergeCell ref="A39:A42"/>
    <mergeCell ref="B39:B40"/>
    <mergeCell ref="C39:C40"/>
    <mergeCell ref="D39:D40"/>
    <mergeCell ref="E39:E40"/>
    <mergeCell ref="F39:F40"/>
    <mergeCell ref="B41:B42"/>
    <mergeCell ref="C41:C42"/>
    <mergeCell ref="F32:F33"/>
    <mergeCell ref="A34:A37"/>
    <mergeCell ref="B34:B35"/>
    <mergeCell ref="C34:C35"/>
    <mergeCell ref="D34:D35"/>
    <mergeCell ref="E34:E35"/>
    <mergeCell ref="F34:F35"/>
    <mergeCell ref="B36:B37"/>
    <mergeCell ref="C36:C37"/>
    <mergeCell ref="D36:D37"/>
    <mergeCell ref="A30:A33"/>
    <mergeCell ref="B30:B31"/>
    <mergeCell ref="C30:C31"/>
    <mergeCell ref="D30:D31"/>
    <mergeCell ref="E30:E31"/>
    <mergeCell ref="F30:F31"/>
    <mergeCell ref="A51:A54"/>
    <mergeCell ref="B51:B52"/>
    <mergeCell ref="C51:C52"/>
    <mergeCell ref="D51:D52"/>
    <mergeCell ref="E51:E52"/>
    <mergeCell ref="C45:C46"/>
    <mergeCell ref="D45:D46"/>
    <mergeCell ref="E45:E46"/>
    <mergeCell ref="F45:F46"/>
    <mergeCell ref="A47:A50"/>
    <mergeCell ref="B47:B48"/>
    <mergeCell ref="C47:C48"/>
    <mergeCell ref="D47:D48"/>
    <mergeCell ref="E47:E48"/>
    <mergeCell ref="F47:F48"/>
    <mergeCell ref="A43:A46"/>
    <mergeCell ref="B43:B44"/>
    <mergeCell ref="C43:C44"/>
    <mergeCell ref="D43:D44"/>
    <mergeCell ref="E43:E44"/>
    <mergeCell ref="F43:F44"/>
    <mergeCell ref="B45:B46"/>
    <mergeCell ref="F51:F52"/>
    <mergeCell ref="B53:B54"/>
    <mergeCell ref="F41:F42"/>
    <mergeCell ref="E36:E37"/>
    <mergeCell ref="F36:F37"/>
    <mergeCell ref="B32:B33"/>
    <mergeCell ref="C32:C33"/>
    <mergeCell ref="D32:D33"/>
    <mergeCell ref="E32:E33"/>
    <mergeCell ref="F26:F27"/>
    <mergeCell ref="C53:C54"/>
    <mergeCell ref="D53:D54"/>
    <mergeCell ref="E53:E54"/>
    <mergeCell ref="F53:F54"/>
    <mergeCell ref="B49:B50"/>
    <mergeCell ref="C49:C50"/>
    <mergeCell ref="D49:D50"/>
    <mergeCell ref="E49:E50"/>
    <mergeCell ref="F49:F50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2"/>
  <sheetViews>
    <sheetView view="pageBreakPreview" topLeftCell="A37" zoomScaleNormal="100" zoomScaleSheetLayoutView="100" workbookViewId="0">
      <selection activeCell="E65" sqref="E65:E66"/>
    </sheetView>
  </sheetViews>
  <sheetFormatPr defaultRowHeight="13.5"/>
  <cols>
    <col min="1" max="1" width="5" style="4" bestFit="1" customWidth="1"/>
    <col min="2" max="2" width="11.875" style="6" bestFit="1" customWidth="1"/>
    <col min="3" max="3" width="13.25" style="4" bestFit="1" customWidth="1"/>
    <col min="4" max="4" width="2.625" style="4" bestFit="1" customWidth="1"/>
    <col min="5" max="5" width="20.25" style="4" bestFit="1" customWidth="1"/>
    <col min="6" max="6" width="2.625" style="4" bestFit="1" customWidth="1"/>
    <col min="7" max="7" width="8.5" style="26" customWidth="1"/>
    <col min="8" max="9" width="12.5" style="26" bestFit="1" customWidth="1"/>
    <col min="10" max="10" width="8.5" style="26" customWidth="1"/>
    <col min="11" max="11" width="11.25" style="26" bestFit="1" customWidth="1"/>
    <col min="12" max="13" width="5" customWidth="1"/>
    <col min="247" max="248" width="4.5" customWidth="1"/>
    <col min="250" max="250" width="18.75" customWidth="1"/>
    <col min="251" max="251" width="2" customWidth="1"/>
    <col min="252" max="252" width="15.625" customWidth="1"/>
    <col min="253" max="253" width="2.125" customWidth="1"/>
    <col min="254" max="258" width="8.5" customWidth="1"/>
    <col min="259" max="264" width="5" customWidth="1"/>
    <col min="503" max="504" width="4.5" customWidth="1"/>
    <col min="506" max="506" width="18.75" customWidth="1"/>
    <col min="507" max="507" width="2" customWidth="1"/>
    <col min="508" max="508" width="15.625" customWidth="1"/>
    <col min="509" max="509" width="2.125" customWidth="1"/>
    <col min="510" max="514" width="8.5" customWidth="1"/>
    <col min="515" max="520" width="5" customWidth="1"/>
    <col min="759" max="760" width="4.5" customWidth="1"/>
    <col min="762" max="762" width="18.75" customWidth="1"/>
    <col min="763" max="763" width="2" customWidth="1"/>
    <col min="764" max="764" width="15.625" customWidth="1"/>
    <col min="765" max="765" width="2.125" customWidth="1"/>
    <col min="766" max="770" width="8.5" customWidth="1"/>
    <col min="771" max="776" width="5" customWidth="1"/>
    <col min="1015" max="1016" width="4.5" customWidth="1"/>
    <col min="1018" max="1018" width="18.75" customWidth="1"/>
    <col min="1019" max="1019" width="2" customWidth="1"/>
    <col min="1020" max="1020" width="15.625" customWidth="1"/>
    <col min="1021" max="1021" width="2.125" customWidth="1"/>
    <col min="1022" max="1026" width="8.5" customWidth="1"/>
    <col min="1027" max="1032" width="5" customWidth="1"/>
    <col min="1271" max="1272" width="4.5" customWidth="1"/>
    <col min="1274" max="1274" width="18.75" customWidth="1"/>
    <col min="1275" max="1275" width="2" customWidth="1"/>
    <col min="1276" max="1276" width="15.625" customWidth="1"/>
    <col min="1277" max="1277" width="2.125" customWidth="1"/>
    <col min="1278" max="1282" width="8.5" customWidth="1"/>
    <col min="1283" max="1288" width="5" customWidth="1"/>
    <col min="1527" max="1528" width="4.5" customWidth="1"/>
    <col min="1530" max="1530" width="18.75" customWidth="1"/>
    <col min="1531" max="1531" width="2" customWidth="1"/>
    <col min="1532" max="1532" width="15.625" customWidth="1"/>
    <col min="1533" max="1533" width="2.125" customWidth="1"/>
    <col min="1534" max="1538" width="8.5" customWidth="1"/>
    <col min="1539" max="1544" width="5" customWidth="1"/>
    <col min="1783" max="1784" width="4.5" customWidth="1"/>
    <col min="1786" max="1786" width="18.75" customWidth="1"/>
    <col min="1787" max="1787" width="2" customWidth="1"/>
    <col min="1788" max="1788" width="15.625" customWidth="1"/>
    <col min="1789" max="1789" width="2.125" customWidth="1"/>
    <col min="1790" max="1794" width="8.5" customWidth="1"/>
    <col min="1795" max="1800" width="5" customWidth="1"/>
    <col min="2039" max="2040" width="4.5" customWidth="1"/>
    <col min="2042" max="2042" width="18.75" customWidth="1"/>
    <col min="2043" max="2043" width="2" customWidth="1"/>
    <col min="2044" max="2044" width="15.625" customWidth="1"/>
    <col min="2045" max="2045" width="2.125" customWidth="1"/>
    <col min="2046" max="2050" width="8.5" customWidth="1"/>
    <col min="2051" max="2056" width="5" customWidth="1"/>
    <col min="2295" max="2296" width="4.5" customWidth="1"/>
    <col min="2298" max="2298" width="18.75" customWidth="1"/>
    <col min="2299" max="2299" width="2" customWidth="1"/>
    <col min="2300" max="2300" width="15.625" customWidth="1"/>
    <col min="2301" max="2301" width="2.125" customWidth="1"/>
    <col min="2302" max="2306" width="8.5" customWidth="1"/>
    <col min="2307" max="2312" width="5" customWidth="1"/>
    <col min="2551" max="2552" width="4.5" customWidth="1"/>
    <col min="2554" max="2554" width="18.75" customWidth="1"/>
    <col min="2555" max="2555" width="2" customWidth="1"/>
    <col min="2556" max="2556" width="15.625" customWidth="1"/>
    <col min="2557" max="2557" width="2.125" customWidth="1"/>
    <col min="2558" max="2562" width="8.5" customWidth="1"/>
    <col min="2563" max="2568" width="5" customWidth="1"/>
    <col min="2807" max="2808" width="4.5" customWidth="1"/>
    <col min="2810" max="2810" width="18.75" customWidth="1"/>
    <col min="2811" max="2811" width="2" customWidth="1"/>
    <col min="2812" max="2812" width="15.625" customWidth="1"/>
    <col min="2813" max="2813" width="2.125" customWidth="1"/>
    <col min="2814" max="2818" width="8.5" customWidth="1"/>
    <col min="2819" max="2824" width="5" customWidth="1"/>
    <col min="3063" max="3064" width="4.5" customWidth="1"/>
    <col min="3066" max="3066" width="18.75" customWidth="1"/>
    <col min="3067" max="3067" width="2" customWidth="1"/>
    <col min="3068" max="3068" width="15.625" customWidth="1"/>
    <col min="3069" max="3069" width="2.125" customWidth="1"/>
    <col min="3070" max="3074" width="8.5" customWidth="1"/>
    <col min="3075" max="3080" width="5" customWidth="1"/>
    <col min="3319" max="3320" width="4.5" customWidth="1"/>
    <col min="3322" max="3322" width="18.75" customWidth="1"/>
    <col min="3323" max="3323" width="2" customWidth="1"/>
    <col min="3324" max="3324" width="15.625" customWidth="1"/>
    <col min="3325" max="3325" width="2.125" customWidth="1"/>
    <col min="3326" max="3330" width="8.5" customWidth="1"/>
    <col min="3331" max="3336" width="5" customWidth="1"/>
    <col min="3575" max="3576" width="4.5" customWidth="1"/>
    <col min="3578" max="3578" width="18.75" customWidth="1"/>
    <col min="3579" max="3579" width="2" customWidth="1"/>
    <col min="3580" max="3580" width="15.625" customWidth="1"/>
    <col min="3581" max="3581" width="2.125" customWidth="1"/>
    <col min="3582" max="3586" width="8.5" customWidth="1"/>
    <col min="3587" max="3592" width="5" customWidth="1"/>
    <col min="3831" max="3832" width="4.5" customWidth="1"/>
    <col min="3834" max="3834" width="18.75" customWidth="1"/>
    <col min="3835" max="3835" width="2" customWidth="1"/>
    <col min="3836" max="3836" width="15.625" customWidth="1"/>
    <col min="3837" max="3837" width="2.125" customWidth="1"/>
    <col min="3838" max="3842" width="8.5" customWidth="1"/>
    <col min="3843" max="3848" width="5" customWidth="1"/>
    <col min="4087" max="4088" width="4.5" customWidth="1"/>
    <col min="4090" max="4090" width="18.75" customWidth="1"/>
    <col min="4091" max="4091" width="2" customWidth="1"/>
    <col min="4092" max="4092" width="15.625" customWidth="1"/>
    <col min="4093" max="4093" width="2.125" customWidth="1"/>
    <col min="4094" max="4098" width="8.5" customWidth="1"/>
    <col min="4099" max="4104" width="5" customWidth="1"/>
    <col min="4343" max="4344" width="4.5" customWidth="1"/>
    <col min="4346" max="4346" width="18.75" customWidth="1"/>
    <col min="4347" max="4347" width="2" customWidth="1"/>
    <col min="4348" max="4348" width="15.625" customWidth="1"/>
    <col min="4349" max="4349" width="2.125" customWidth="1"/>
    <col min="4350" max="4354" width="8.5" customWidth="1"/>
    <col min="4355" max="4360" width="5" customWidth="1"/>
    <col min="4599" max="4600" width="4.5" customWidth="1"/>
    <col min="4602" max="4602" width="18.75" customWidth="1"/>
    <col min="4603" max="4603" width="2" customWidth="1"/>
    <col min="4604" max="4604" width="15.625" customWidth="1"/>
    <col min="4605" max="4605" width="2.125" customWidth="1"/>
    <col min="4606" max="4610" width="8.5" customWidth="1"/>
    <col min="4611" max="4616" width="5" customWidth="1"/>
    <col min="4855" max="4856" width="4.5" customWidth="1"/>
    <col min="4858" max="4858" width="18.75" customWidth="1"/>
    <col min="4859" max="4859" width="2" customWidth="1"/>
    <col min="4860" max="4860" width="15.625" customWidth="1"/>
    <col min="4861" max="4861" width="2.125" customWidth="1"/>
    <col min="4862" max="4866" width="8.5" customWidth="1"/>
    <col min="4867" max="4872" width="5" customWidth="1"/>
    <col min="5111" max="5112" width="4.5" customWidth="1"/>
    <col min="5114" max="5114" width="18.75" customWidth="1"/>
    <col min="5115" max="5115" width="2" customWidth="1"/>
    <col min="5116" max="5116" width="15.625" customWidth="1"/>
    <col min="5117" max="5117" width="2.125" customWidth="1"/>
    <col min="5118" max="5122" width="8.5" customWidth="1"/>
    <col min="5123" max="5128" width="5" customWidth="1"/>
    <col min="5367" max="5368" width="4.5" customWidth="1"/>
    <col min="5370" max="5370" width="18.75" customWidth="1"/>
    <col min="5371" max="5371" width="2" customWidth="1"/>
    <col min="5372" max="5372" width="15.625" customWidth="1"/>
    <col min="5373" max="5373" width="2.125" customWidth="1"/>
    <col min="5374" max="5378" width="8.5" customWidth="1"/>
    <col min="5379" max="5384" width="5" customWidth="1"/>
    <col min="5623" max="5624" width="4.5" customWidth="1"/>
    <col min="5626" max="5626" width="18.75" customWidth="1"/>
    <col min="5627" max="5627" width="2" customWidth="1"/>
    <col min="5628" max="5628" width="15.625" customWidth="1"/>
    <col min="5629" max="5629" width="2.125" customWidth="1"/>
    <col min="5630" max="5634" width="8.5" customWidth="1"/>
    <col min="5635" max="5640" width="5" customWidth="1"/>
    <col min="5879" max="5880" width="4.5" customWidth="1"/>
    <col min="5882" max="5882" width="18.75" customWidth="1"/>
    <col min="5883" max="5883" width="2" customWidth="1"/>
    <col min="5884" max="5884" width="15.625" customWidth="1"/>
    <col min="5885" max="5885" width="2.125" customWidth="1"/>
    <col min="5886" max="5890" width="8.5" customWidth="1"/>
    <col min="5891" max="5896" width="5" customWidth="1"/>
    <col min="6135" max="6136" width="4.5" customWidth="1"/>
    <col min="6138" max="6138" width="18.75" customWidth="1"/>
    <col min="6139" max="6139" width="2" customWidth="1"/>
    <col min="6140" max="6140" width="15.625" customWidth="1"/>
    <col min="6141" max="6141" width="2.125" customWidth="1"/>
    <col min="6142" max="6146" width="8.5" customWidth="1"/>
    <col min="6147" max="6152" width="5" customWidth="1"/>
    <col min="6391" max="6392" width="4.5" customWidth="1"/>
    <col min="6394" max="6394" width="18.75" customWidth="1"/>
    <col min="6395" max="6395" width="2" customWidth="1"/>
    <col min="6396" max="6396" width="15.625" customWidth="1"/>
    <col min="6397" max="6397" width="2.125" customWidth="1"/>
    <col min="6398" max="6402" width="8.5" customWidth="1"/>
    <col min="6403" max="6408" width="5" customWidth="1"/>
    <col min="6647" max="6648" width="4.5" customWidth="1"/>
    <col min="6650" max="6650" width="18.75" customWidth="1"/>
    <col min="6651" max="6651" width="2" customWidth="1"/>
    <col min="6652" max="6652" width="15.625" customWidth="1"/>
    <col min="6653" max="6653" width="2.125" customWidth="1"/>
    <col min="6654" max="6658" width="8.5" customWidth="1"/>
    <col min="6659" max="6664" width="5" customWidth="1"/>
    <col min="6903" max="6904" width="4.5" customWidth="1"/>
    <col min="6906" max="6906" width="18.75" customWidth="1"/>
    <col min="6907" max="6907" width="2" customWidth="1"/>
    <col min="6908" max="6908" width="15.625" customWidth="1"/>
    <col min="6909" max="6909" width="2.125" customWidth="1"/>
    <col min="6910" max="6914" width="8.5" customWidth="1"/>
    <col min="6915" max="6920" width="5" customWidth="1"/>
    <col min="7159" max="7160" width="4.5" customWidth="1"/>
    <col min="7162" max="7162" width="18.75" customWidth="1"/>
    <col min="7163" max="7163" width="2" customWidth="1"/>
    <col min="7164" max="7164" width="15.625" customWidth="1"/>
    <col min="7165" max="7165" width="2.125" customWidth="1"/>
    <col min="7166" max="7170" width="8.5" customWidth="1"/>
    <col min="7171" max="7176" width="5" customWidth="1"/>
    <col min="7415" max="7416" width="4.5" customWidth="1"/>
    <col min="7418" max="7418" width="18.75" customWidth="1"/>
    <col min="7419" max="7419" width="2" customWidth="1"/>
    <col min="7420" max="7420" width="15.625" customWidth="1"/>
    <col min="7421" max="7421" width="2.125" customWidth="1"/>
    <col min="7422" max="7426" width="8.5" customWidth="1"/>
    <col min="7427" max="7432" width="5" customWidth="1"/>
    <col min="7671" max="7672" width="4.5" customWidth="1"/>
    <col min="7674" max="7674" width="18.75" customWidth="1"/>
    <col min="7675" max="7675" width="2" customWidth="1"/>
    <col min="7676" max="7676" width="15.625" customWidth="1"/>
    <col min="7677" max="7677" width="2.125" customWidth="1"/>
    <col min="7678" max="7682" width="8.5" customWidth="1"/>
    <col min="7683" max="7688" width="5" customWidth="1"/>
    <col min="7927" max="7928" width="4.5" customWidth="1"/>
    <col min="7930" max="7930" width="18.75" customWidth="1"/>
    <col min="7931" max="7931" width="2" customWidth="1"/>
    <col min="7932" max="7932" width="15.625" customWidth="1"/>
    <col min="7933" max="7933" width="2.125" customWidth="1"/>
    <col min="7934" max="7938" width="8.5" customWidth="1"/>
    <col min="7939" max="7944" width="5" customWidth="1"/>
    <col min="8183" max="8184" width="4.5" customWidth="1"/>
    <col min="8186" max="8186" width="18.75" customWidth="1"/>
    <col min="8187" max="8187" width="2" customWidth="1"/>
    <col min="8188" max="8188" width="15.625" customWidth="1"/>
    <col min="8189" max="8189" width="2.125" customWidth="1"/>
    <col min="8190" max="8194" width="8.5" customWidth="1"/>
    <col min="8195" max="8200" width="5" customWidth="1"/>
    <col min="8439" max="8440" width="4.5" customWidth="1"/>
    <col min="8442" max="8442" width="18.75" customWidth="1"/>
    <col min="8443" max="8443" width="2" customWidth="1"/>
    <col min="8444" max="8444" width="15.625" customWidth="1"/>
    <col min="8445" max="8445" width="2.125" customWidth="1"/>
    <col min="8446" max="8450" width="8.5" customWidth="1"/>
    <col min="8451" max="8456" width="5" customWidth="1"/>
    <col min="8695" max="8696" width="4.5" customWidth="1"/>
    <col min="8698" max="8698" width="18.75" customWidth="1"/>
    <col min="8699" max="8699" width="2" customWidth="1"/>
    <col min="8700" max="8700" width="15.625" customWidth="1"/>
    <col min="8701" max="8701" width="2.125" customWidth="1"/>
    <col min="8702" max="8706" width="8.5" customWidth="1"/>
    <col min="8707" max="8712" width="5" customWidth="1"/>
    <col min="8951" max="8952" width="4.5" customWidth="1"/>
    <col min="8954" max="8954" width="18.75" customWidth="1"/>
    <col min="8955" max="8955" width="2" customWidth="1"/>
    <col min="8956" max="8956" width="15.625" customWidth="1"/>
    <col min="8957" max="8957" width="2.125" customWidth="1"/>
    <col min="8958" max="8962" width="8.5" customWidth="1"/>
    <col min="8963" max="8968" width="5" customWidth="1"/>
    <col min="9207" max="9208" width="4.5" customWidth="1"/>
    <col min="9210" max="9210" width="18.75" customWidth="1"/>
    <col min="9211" max="9211" width="2" customWidth="1"/>
    <col min="9212" max="9212" width="15.625" customWidth="1"/>
    <col min="9213" max="9213" width="2.125" customWidth="1"/>
    <col min="9214" max="9218" width="8.5" customWidth="1"/>
    <col min="9219" max="9224" width="5" customWidth="1"/>
    <col min="9463" max="9464" width="4.5" customWidth="1"/>
    <col min="9466" max="9466" width="18.75" customWidth="1"/>
    <col min="9467" max="9467" width="2" customWidth="1"/>
    <col min="9468" max="9468" width="15.625" customWidth="1"/>
    <col min="9469" max="9469" width="2.125" customWidth="1"/>
    <col min="9470" max="9474" width="8.5" customWidth="1"/>
    <col min="9475" max="9480" width="5" customWidth="1"/>
    <col min="9719" max="9720" width="4.5" customWidth="1"/>
    <col min="9722" max="9722" width="18.75" customWidth="1"/>
    <col min="9723" max="9723" width="2" customWidth="1"/>
    <col min="9724" max="9724" width="15.625" customWidth="1"/>
    <col min="9725" max="9725" width="2.125" customWidth="1"/>
    <col min="9726" max="9730" width="8.5" customWidth="1"/>
    <col min="9731" max="9736" width="5" customWidth="1"/>
    <col min="9975" max="9976" width="4.5" customWidth="1"/>
    <col min="9978" max="9978" width="18.75" customWidth="1"/>
    <col min="9979" max="9979" width="2" customWidth="1"/>
    <col min="9980" max="9980" width="15.625" customWidth="1"/>
    <col min="9981" max="9981" width="2.125" customWidth="1"/>
    <col min="9982" max="9986" width="8.5" customWidth="1"/>
    <col min="9987" max="9992" width="5" customWidth="1"/>
    <col min="10231" max="10232" width="4.5" customWidth="1"/>
    <col min="10234" max="10234" width="18.75" customWidth="1"/>
    <col min="10235" max="10235" width="2" customWidth="1"/>
    <col min="10236" max="10236" width="15.625" customWidth="1"/>
    <col min="10237" max="10237" width="2.125" customWidth="1"/>
    <col min="10238" max="10242" width="8.5" customWidth="1"/>
    <col min="10243" max="10248" width="5" customWidth="1"/>
    <col min="10487" max="10488" width="4.5" customWidth="1"/>
    <col min="10490" max="10490" width="18.75" customWidth="1"/>
    <col min="10491" max="10491" width="2" customWidth="1"/>
    <col min="10492" max="10492" width="15.625" customWidth="1"/>
    <col min="10493" max="10493" width="2.125" customWidth="1"/>
    <col min="10494" max="10498" width="8.5" customWidth="1"/>
    <col min="10499" max="10504" width="5" customWidth="1"/>
    <col min="10743" max="10744" width="4.5" customWidth="1"/>
    <col min="10746" max="10746" width="18.75" customWidth="1"/>
    <col min="10747" max="10747" width="2" customWidth="1"/>
    <col min="10748" max="10748" width="15.625" customWidth="1"/>
    <col min="10749" max="10749" width="2.125" customWidth="1"/>
    <col min="10750" max="10754" width="8.5" customWidth="1"/>
    <col min="10755" max="10760" width="5" customWidth="1"/>
    <col min="10999" max="11000" width="4.5" customWidth="1"/>
    <col min="11002" max="11002" width="18.75" customWidth="1"/>
    <col min="11003" max="11003" width="2" customWidth="1"/>
    <col min="11004" max="11004" width="15.625" customWidth="1"/>
    <col min="11005" max="11005" width="2.125" customWidth="1"/>
    <col min="11006" max="11010" width="8.5" customWidth="1"/>
    <col min="11011" max="11016" width="5" customWidth="1"/>
    <col min="11255" max="11256" width="4.5" customWidth="1"/>
    <col min="11258" max="11258" width="18.75" customWidth="1"/>
    <col min="11259" max="11259" width="2" customWidth="1"/>
    <col min="11260" max="11260" width="15.625" customWidth="1"/>
    <col min="11261" max="11261" width="2.125" customWidth="1"/>
    <col min="11262" max="11266" width="8.5" customWidth="1"/>
    <col min="11267" max="11272" width="5" customWidth="1"/>
    <col min="11511" max="11512" width="4.5" customWidth="1"/>
    <col min="11514" max="11514" width="18.75" customWidth="1"/>
    <col min="11515" max="11515" width="2" customWidth="1"/>
    <col min="11516" max="11516" width="15.625" customWidth="1"/>
    <col min="11517" max="11517" width="2.125" customWidth="1"/>
    <col min="11518" max="11522" width="8.5" customWidth="1"/>
    <col min="11523" max="11528" width="5" customWidth="1"/>
    <col min="11767" max="11768" width="4.5" customWidth="1"/>
    <col min="11770" max="11770" width="18.75" customWidth="1"/>
    <col min="11771" max="11771" width="2" customWidth="1"/>
    <col min="11772" max="11772" width="15.625" customWidth="1"/>
    <col min="11773" max="11773" width="2.125" customWidth="1"/>
    <col min="11774" max="11778" width="8.5" customWidth="1"/>
    <col min="11779" max="11784" width="5" customWidth="1"/>
    <col min="12023" max="12024" width="4.5" customWidth="1"/>
    <col min="12026" max="12026" width="18.75" customWidth="1"/>
    <col min="12027" max="12027" width="2" customWidth="1"/>
    <col min="12028" max="12028" width="15.625" customWidth="1"/>
    <col min="12029" max="12029" width="2.125" customWidth="1"/>
    <col min="12030" max="12034" width="8.5" customWidth="1"/>
    <col min="12035" max="12040" width="5" customWidth="1"/>
    <col min="12279" max="12280" width="4.5" customWidth="1"/>
    <col min="12282" max="12282" width="18.75" customWidth="1"/>
    <col min="12283" max="12283" width="2" customWidth="1"/>
    <col min="12284" max="12284" width="15.625" customWidth="1"/>
    <col min="12285" max="12285" width="2.125" customWidth="1"/>
    <col min="12286" max="12290" width="8.5" customWidth="1"/>
    <col min="12291" max="12296" width="5" customWidth="1"/>
    <col min="12535" max="12536" width="4.5" customWidth="1"/>
    <col min="12538" max="12538" width="18.75" customWidth="1"/>
    <col min="12539" max="12539" width="2" customWidth="1"/>
    <col min="12540" max="12540" width="15.625" customWidth="1"/>
    <col min="12541" max="12541" width="2.125" customWidth="1"/>
    <col min="12542" max="12546" width="8.5" customWidth="1"/>
    <col min="12547" max="12552" width="5" customWidth="1"/>
    <col min="12791" max="12792" width="4.5" customWidth="1"/>
    <col min="12794" max="12794" width="18.75" customWidth="1"/>
    <col min="12795" max="12795" width="2" customWidth="1"/>
    <col min="12796" max="12796" width="15.625" customWidth="1"/>
    <col min="12797" max="12797" width="2.125" customWidth="1"/>
    <col min="12798" max="12802" width="8.5" customWidth="1"/>
    <col min="12803" max="12808" width="5" customWidth="1"/>
    <col min="13047" max="13048" width="4.5" customWidth="1"/>
    <col min="13050" max="13050" width="18.75" customWidth="1"/>
    <col min="13051" max="13051" width="2" customWidth="1"/>
    <col min="13052" max="13052" width="15.625" customWidth="1"/>
    <col min="13053" max="13053" width="2.125" customWidth="1"/>
    <col min="13054" max="13058" width="8.5" customWidth="1"/>
    <col min="13059" max="13064" width="5" customWidth="1"/>
    <col min="13303" max="13304" width="4.5" customWidth="1"/>
    <col min="13306" max="13306" width="18.75" customWidth="1"/>
    <col min="13307" max="13307" width="2" customWidth="1"/>
    <col min="13308" max="13308" width="15.625" customWidth="1"/>
    <col min="13309" max="13309" width="2.125" customWidth="1"/>
    <col min="13310" max="13314" width="8.5" customWidth="1"/>
    <col min="13315" max="13320" width="5" customWidth="1"/>
    <col min="13559" max="13560" width="4.5" customWidth="1"/>
    <col min="13562" max="13562" width="18.75" customWidth="1"/>
    <col min="13563" max="13563" width="2" customWidth="1"/>
    <col min="13564" max="13564" width="15.625" customWidth="1"/>
    <col min="13565" max="13565" width="2.125" customWidth="1"/>
    <col min="13566" max="13570" width="8.5" customWidth="1"/>
    <col min="13571" max="13576" width="5" customWidth="1"/>
    <col min="13815" max="13816" width="4.5" customWidth="1"/>
    <col min="13818" max="13818" width="18.75" customWidth="1"/>
    <col min="13819" max="13819" width="2" customWidth="1"/>
    <col min="13820" max="13820" width="15.625" customWidth="1"/>
    <col min="13821" max="13821" width="2.125" customWidth="1"/>
    <col min="13822" max="13826" width="8.5" customWidth="1"/>
    <col min="13827" max="13832" width="5" customWidth="1"/>
    <col min="14071" max="14072" width="4.5" customWidth="1"/>
    <col min="14074" max="14074" width="18.75" customWidth="1"/>
    <col min="14075" max="14075" width="2" customWidth="1"/>
    <col min="14076" max="14076" width="15.625" customWidth="1"/>
    <col min="14077" max="14077" width="2.125" customWidth="1"/>
    <col min="14078" max="14082" width="8.5" customWidth="1"/>
    <col min="14083" max="14088" width="5" customWidth="1"/>
    <col min="14327" max="14328" width="4.5" customWidth="1"/>
    <col min="14330" max="14330" width="18.75" customWidth="1"/>
    <col min="14331" max="14331" width="2" customWidth="1"/>
    <col min="14332" max="14332" width="15.625" customWidth="1"/>
    <col min="14333" max="14333" width="2.125" customWidth="1"/>
    <col min="14334" max="14338" width="8.5" customWidth="1"/>
    <col min="14339" max="14344" width="5" customWidth="1"/>
    <col min="14583" max="14584" width="4.5" customWidth="1"/>
    <col min="14586" max="14586" width="18.75" customWidth="1"/>
    <col min="14587" max="14587" width="2" customWidth="1"/>
    <col min="14588" max="14588" width="15.625" customWidth="1"/>
    <col min="14589" max="14589" width="2.125" customWidth="1"/>
    <col min="14590" max="14594" width="8.5" customWidth="1"/>
    <col min="14595" max="14600" width="5" customWidth="1"/>
    <col min="14839" max="14840" width="4.5" customWidth="1"/>
    <col min="14842" max="14842" width="18.75" customWidth="1"/>
    <col min="14843" max="14843" width="2" customWidth="1"/>
    <col min="14844" max="14844" width="15.625" customWidth="1"/>
    <col min="14845" max="14845" width="2.125" customWidth="1"/>
    <col min="14846" max="14850" width="8.5" customWidth="1"/>
    <col min="14851" max="14856" width="5" customWidth="1"/>
    <col min="15095" max="15096" width="4.5" customWidth="1"/>
    <col min="15098" max="15098" width="18.75" customWidth="1"/>
    <col min="15099" max="15099" width="2" customWidth="1"/>
    <col min="15100" max="15100" width="15.625" customWidth="1"/>
    <col min="15101" max="15101" width="2.125" customWidth="1"/>
    <col min="15102" max="15106" width="8.5" customWidth="1"/>
    <col min="15107" max="15112" width="5" customWidth="1"/>
    <col min="15351" max="15352" width="4.5" customWidth="1"/>
    <col min="15354" max="15354" width="18.75" customWidth="1"/>
    <col min="15355" max="15355" width="2" customWidth="1"/>
    <col min="15356" max="15356" width="15.625" customWidth="1"/>
    <col min="15357" max="15357" width="2.125" customWidth="1"/>
    <col min="15358" max="15362" width="8.5" customWidth="1"/>
    <col min="15363" max="15368" width="5" customWidth="1"/>
    <col min="15607" max="15608" width="4.5" customWidth="1"/>
    <col min="15610" max="15610" width="18.75" customWidth="1"/>
    <col min="15611" max="15611" width="2" customWidth="1"/>
    <col min="15612" max="15612" width="15.625" customWidth="1"/>
    <col min="15613" max="15613" width="2.125" customWidth="1"/>
    <col min="15614" max="15618" width="8.5" customWidth="1"/>
    <col min="15619" max="15624" width="5" customWidth="1"/>
    <col min="15863" max="15864" width="4.5" customWidth="1"/>
    <col min="15866" max="15866" width="18.75" customWidth="1"/>
    <col min="15867" max="15867" width="2" customWidth="1"/>
    <col min="15868" max="15868" width="15.625" customWidth="1"/>
    <col min="15869" max="15869" width="2.125" customWidth="1"/>
    <col min="15870" max="15874" width="8.5" customWidth="1"/>
    <col min="15875" max="15880" width="5" customWidth="1"/>
    <col min="16119" max="16120" width="4.5" customWidth="1"/>
    <col min="16122" max="16122" width="18.75" customWidth="1"/>
    <col min="16123" max="16123" width="2" customWidth="1"/>
    <col min="16124" max="16124" width="15.625" customWidth="1"/>
    <col min="16125" max="16125" width="2.125" customWidth="1"/>
    <col min="16126" max="16130" width="8.5" customWidth="1"/>
    <col min="16131" max="16136" width="5" customWidth="1"/>
  </cols>
  <sheetData>
    <row r="1" spans="1:11" ht="17.25">
      <c r="A1" s="186" t="s">
        <v>261</v>
      </c>
      <c r="B1" s="24"/>
      <c r="C1" s="25"/>
      <c r="D1" s="25"/>
      <c r="E1" s="25"/>
      <c r="F1" s="3"/>
    </row>
    <row r="2" spans="1:11" ht="17.25">
      <c r="A2" s="186" t="s">
        <v>63</v>
      </c>
      <c r="B2" s="24"/>
      <c r="C2" s="25"/>
      <c r="D2" s="25"/>
      <c r="E2" s="25"/>
    </row>
    <row r="3" spans="1:11" ht="17.25">
      <c r="A3" s="186"/>
      <c r="B3" s="24"/>
      <c r="C3" s="25"/>
      <c r="D3" s="25"/>
      <c r="E3" s="25"/>
    </row>
    <row r="4" spans="1:11">
      <c r="G4" s="7">
        <v>1</v>
      </c>
      <c r="H4" s="8" t="s">
        <v>2</v>
      </c>
      <c r="I4" s="8" t="s">
        <v>3</v>
      </c>
      <c r="J4" s="9" t="s">
        <v>205</v>
      </c>
      <c r="K4" s="9" t="s">
        <v>205</v>
      </c>
    </row>
    <row r="5" spans="1:11" ht="13.5" customHeight="1">
      <c r="A5" s="377">
        <v>1</v>
      </c>
      <c r="B5" s="378">
        <f>VLOOKUP(A5,[1]U14BDL!$B$2:$H$17,2,0)</f>
        <v>3604965</v>
      </c>
      <c r="C5" s="378" t="str">
        <f>VLOOKUP(A5,[1]U14BDL!$B$2:$H$17,3,0)</f>
        <v>笹川　佳希</v>
      </c>
      <c r="D5" s="378" t="s">
        <v>98</v>
      </c>
      <c r="E5" s="378" t="str">
        <f>VLOOKUP(A5,[1]U14BDL!$B$2:$H$17,4,0)</f>
        <v>東洋大牛久中</v>
      </c>
      <c r="F5" s="379" t="s">
        <v>99</v>
      </c>
      <c r="G5" s="27"/>
      <c r="H5" s="27"/>
    </row>
    <row r="6" spans="1:11" ht="13.5" customHeight="1">
      <c r="A6" s="377"/>
      <c r="B6" s="378"/>
      <c r="C6" s="378"/>
      <c r="D6" s="378"/>
      <c r="E6" s="378"/>
      <c r="F6" s="379"/>
      <c r="G6" s="27"/>
      <c r="H6" s="27"/>
    </row>
    <row r="7" spans="1:11" ht="13.5" customHeight="1">
      <c r="A7" s="377"/>
      <c r="B7" s="374">
        <f>VLOOKUP(A5,[1]U14BDL!$B$2:$H$17,5,0)</f>
        <v>3604630</v>
      </c>
      <c r="C7" s="374" t="str">
        <f>VLOOKUP(A5,[1]U14BDL!$B$2:$H$17,6,0)</f>
        <v>藤原　豪弓</v>
      </c>
      <c r="D7" s="374" t="s">
        <v>98</v>
      </c>
      <c r="E7" s="374" t="str">
        <f>VLOOKUP(A5,[1]U14BDL!$B$2:$H$17,7,0)</f>
        <v>東洋大牛久中</v>
      </c>
      <c r="F7" s="375" t="s">
        <v>6</v>
      </c>
      <c r="G7" s="28"/>
      <c r="H7" s="27"/>
    </row>
    <row r="8" spans="1:11" ht="13.5" customHeight="1">
      <c r="A8" s="377"/>
      <c r="B8" s="374"/>
      <c r="C8" s="374"/>
      <c r="D8" s="374"/>
      <c r="E8" s="374"/>
      <c r="F8" s="375"/>
      <c r="G8" s="29"/>
      <c r="H8" s="123"/>
      <c r="I8" s="124"/>
      <c r="J8" s="124"/>
    </row>
    <row r="9" spans="1:11" ht="13.5" customHeight="1">
      <c r="A9" s="377">
        <v>2</v>
      </c>
      <c r="B9" s="376">
        <v>3604879</v>
      </c>
      <c r="C9" s="376" t="s">
        <v>864</v>
      </c>
      <c r="D9" s="378" t="s">
        <v>98</v>
      </c>
      <c r="E9" s="378" t="s">
        <v>723</v>
      </c>
      <c r="F9" s="379" t="s">
        <v>99</v>
      </c>
      <c r="G9" s="29"/>
      <c r="H9" s="125"/>
      <c r="I9" s="124"/>
      <c r="J9" s="124"/>
    </row>
    <row r="10" spans="1:11" ht="13.5" customHeight="1">
      <c r="A10" s="377"/>
      <c r="B10" s="376"/>
      <c r="C10" s="376"/>
      <c r="D10" s="378"/>
      <c r="E10" s="378"/>
      <c r="F10" s="379"/>
      <c r="G10" s="31"/>
      <c r="H10" s="126"/>
      <c r="I10" s="124"/>
      <c r="J10" s="124"/>
    </row>
    <row r="11" spans="1:11" ht="13.5" customHeight="1">
      <c r="A11" s="377"/>
      <c r="B11" s="376">
        <v>3604845</v>
      </c>
      <c r="C11" s="376" t="s">
        <v>865</v>
      </c>
      <c r="D11" s="374" t="s">
        <v>98</v>
      </c>
      <c r="E11" s="374" t="s">
        <v>723</v>
      </c>
      <c r="F11" s="375" t="s">
        <v>99</v>
      </c>
      <c r="G11" s="27"/>
      <c r="H11" s="126"/>
      <c r="I11" s="124"/>
      <c r="J11" s="124"/>
    </row>
    <row r="12" spans="1:11" ht="13.5" customHeight="1">
      <c r="A12" s="377"/>
      <c r="B12" s="376"/>
      <c r="C12" s="376"/>
      <c r="D12" s="374"/>
      <c r="E12" s="374"/>
      <c r="F12" s="375"/>
      <c r="G12" s="27"/>
      <c r="H12" s="126"/>
      <c r="I12" s="127"/>
      <c r="J12" s="124"/>
    </row>
    <row r="13" spans="1:11" ht="13.5" customHeight="1">
      <c r="A13" s="377">
        <v>3</v>
      </c>
      <c r="B13" s="378">
        <f>VLOOKUP(A13,[1]U14BDL!$B$2:$H$17,2,0)</f>
        <v>3604674</v>
      </c>
      <c r="C13" s="378" t="str">
        <f>VLOOKUP(A13,[1]U14BDL!$B$2:$H$17,3,0)</f>
        <v>羽鳥　響</v>
      </c>
      <c r="D13" s="378" t="s">
        <v>98</v>
      </c>
      <c r="E13" s="378" t="str">
        <f>VLOOKUP(A13,[1]U14BDL!$B$2:$H$17,4,0)</f>
        <v>ＣＳＪ</v>
      </c>
      <c r="F13" s="379" t="s">
        <v>99</v>
      </c>
      <c r="G13" s="27"/>
      <c r="H13" s="126"/>
      <c r="I13" s="128"/>
      <c r="J13" s="124"/>
    </row>
    <row r="14" spans="1:11" ht="13.5" customHeight="1">
      <c r="A14" s="377"/>
      <c r="B14" s="378"/>
      <c r="C14" s="378"/>
      <c r="D14" s="378"/>
      <c r="E14" s="378"/>
      <c r="F14" s="379"/>
      <c r="G14" s="36"/>
      <c r="H14" s="126"/>
      <c r="I14" s="129"/>
      <c r="J14" s="124"/>
    </row>
    <row r="15" spans="1:11" ht="13.5" customHeight="1">
      <c r="A15" s="377"/>
      <c r="B15" s="374">
        <f>VLOOKUP(A13,[1]U14BDL!$B$2:$H$17,5,0)</f>
        <v>3604729</v>
      </c>
      <c r="C15" s="374" t="str">
        <f>VLOOKUP(A13,[1]U14BDL!$B$2:$H$17,6,0)</f>
        <v>早田　匡成</v>
      </c>
      <c r="D15" s="374" t="s">
        <v>98</v>
      </c>
      <c r="E15" s="374" t="str">
        <f>VLOOKUP(A13,[1]U14BDL!$B$2:$H$17,7,0)</f>
        <v>ＣＳＪ</v>
      </c>
      <c r="F15" s="375" t="s">
        <v>99</v>
      </c>
      <c r="G15" s="28"/>
      <c r="H15" s="130"/>
      <c r="I15" s="129"/>
      <c r="J15" s="124"/>
    </row>
    <row r="16" spans="1:11" ht="13.5" customHeight="1">
      <c r="A16" s="377"/>
      <c r="B16" s="374"/>
      <c r="C16" s="374"/>
      <c r="D16" s="374"/>
      <c r="E16" s="374"/>
      <c r="F16" s="375"/>
      <c r="G16" s="29"/>
      <c r="H16" s="131"/>
      <c r="I16" s="129"/>
      <c r="J16" s="124"/>
    </row>
    <row r="17" spans="1:10" ht="13.5" customHeight="1">
      <c r="A17" s="377">
        <v>4</v>
      </c>
      <c r="B17" s="378">
        <f>VLOOKUP(A17,[1]U14BDL!$B$2:$H$17,2,0)</f>
        <v>3604643</v>
      </c>
      <c r="C17" s="378" t="str">
        <f>VLOOKUP(A17,[1]U14BDL!$B$2:$H$17,3,0)</f>
        <v>児玉　啓太</v>
      </c>
      <c r="D17" s="378" t="s">
        <v>5</v>
      </c>
      <c r="E17" s="378" t="str">
        <f>VLOOKUP(A17,[1]U14BDL!$B$2:$H$17,4,0)</f>
        <v>ＫＣＪＴＡ</v>
      </c>
      <c r="F17" s="379" t="s">
        <v>206</v>
      </c>
      <c r="G17" s="29"/>
      <c r="H17" s="132"/>
      <c r="I17" s="129"/>
      <c r="J17" s="124"/>
    </row>
    <row r="18" spans="1:10" ht="13.5" customHeight="1">
      <c r="A18" s="377"/>
      <c r="B18" s="378"/>
      <c r="C18" s="378"/>
      <c r="D18" s="378"/>
      <c r="E18" s="378"/>
      <c r="F18" s="379"/>
      <c r="G18" s="31"/>
      <c r="H18" s="132"/>
      <c r="I18" s="129"/>
      <c r="J18" s="124"/>
    </row>
    <row r="19" spans="1:10" ht="13.5" customHeight="1">
      <c r="A19" s="377"/>
      <c r="B19" s="374">
        <f>VLOOKUP(A17,[1]U14BDL!$B$2:$H$17,5,0)</f>
        <v>3604813</v>
      </c>
      <c r="C19" s="374" t="str">
        <f>VLOOKUP(A17,[1]U14BDL!$B$2:$H$17,6,0)</f>
        <v>天野　壱政</v>
      </c>
      <c r="D19" s="374" t="s">
        <v>98</v>
      </c>
      <c r="E19" s="374" t="str">
        <f>VLOOKUP(A17,[1]U14BDL!$B$2:$H$17,7,0)</f>
        <v>ＫＣＪＴＡ</v>
      </c>
      <c r="F19" s="375" t="s">
        <v>6</v>
      </c>
      <c r="G19" s="27"/>
      <c r="H19" s="132"/>
      <c r="I19" s="129"/>
      <c r="J19" s="124"/>
    </row>
    <row r="20" spans="1:10" ht="13.5" customHeight="1">
      <c r="A20" s="377"/>
      <c r="B20" s="374"/>
      <c r="C20" s="374"/>
      <c r="D20" s="374"/>
      <c r="E20" s="374"/>
      <c r="F20" s="375"/>
      <c r="G20" s="27"/>
      <c r="H20" s="132"/>
      <c r="I20" s="129"/>
      <c r="J20" s="133"/>
    </row>
    <row r="21" spans="1:10" ht="13.5" customHeight="1">
      <c r="A21" s="377">
        <v>5</v>
      </c>
      <c r="B21" s="378">
        <f>VLOOKUP(A21,[1]U14BDL!$B$2:$H$17,2,0)</f>
        <v>3604492</v>
      </c>
      <c r="C21" s="378" t="str">
        <f>VLOOKUP(A21,[1]U14BDL!$B$2:$H$17,3,0)</f>
        <v>武部　湊</v>
      </c>
      <c r="D21" s="378" t="s">
        <v>5</v>
      </c>
      <c r="E21" s="378" t="str">
        <f>VLOOKUP(A21,[1]U14BDL!$B$2:$H$17,4,0)</f>
        <v>ＣＳＪ</v>
      </c>
      <c r="F21" s="379" t="s">
        <v>99</v>
      </c>
      <c r="G21" s="27"/>
      <c r="H21" s="132"/>
      <c r="I21" s="129"/>
      <c r="J21" s="128"/>
    </row>
    <row r="22" spans="1:10" ht="13.5" customHeight="1">
      <c r="A22" s="377"/>
      <c r="B22" s="378"/>
      <c r="C22" s="378"/>
      <c r="D22" s="378"/>
      <c r="E22" s="378"/>
      <c r="F22" s="379"/>
      <c r="G22" s="36"/>
      <c r="H22" s="132"/>
      <c r="I22" s="129"/>
      <c r="J22" s="134"/>
    </row>
    <row r="23" spans="1:10" ht="13.5" customHeight="1">
      <c r="A23" s="377"/>
      <c r="B23" s="374">
        <f>VLOOKUP(A21,[1]U14BDL!$B$2:$H$17,5,0)</f>
        <v>3604658</v>
      </c>
      <c r="C23" s="374" t="str">
        <f>VLOOKUP(A21,[1]U14BDL!$B$2:$H$17,6,0)</f>
        <v>天木　絃人</v>
      </c>
      <c r="D23" s="374" t="s">
        <v>98</v>
      </c>
      <c r="E23" s="374" t="str">
        <f>VLOOKUP(A21,[1]U14BDL!$B$2:$H$17,7,0)</f>
        <v>NJTC</v>
      </c>
      <c r="F23" s="375" t="s">
        <v>99</v>
      </c>
      <c r="G23" s="28"/>
      <c r="H23" s="132"/>
      <c r="I23" s="129"/>
      <c r="J23" s="135"/>
    </row>
    <row r="24" spans="1:10" ht="13.5" customHeight="1">
      <c r="A24" s="377"/>
      <c r="B24" s="374"/>
      <c r="C24" s="374"/>
      <c r="D24" s="374"/>
      <c r="E24" s="374"/>
      <c r="F24" s="375"/>
      <c r="G24" s="29"/>
      <c r="H24" s="136"/>
      <c r="I24" s="129"/>
      <c r="J24" s="129"/>
    </row>
    <row r="25" spans="1:10" ht="13.5" customHeight="1">
      <c r="A25" s="377">
        <v>6</v>
      </c>
      <c r="B25" s="378">
        <f>VLOOKUP(A25,[1]U14BDL!$B$2:$H$17,2,0)</f>
        <v>3604888</v>
      </c>
      <c r="C25" s="378" t="str">
        <f>VLOOKUP(A25,[1]U14BDL!$B$2:$H$17,3,0)</f>
        <v>関口　竜玖</v>
      </c>
      <c r="D25" s="378" t="s">
        <v>98</v>
      </c>
      <c r="E25" s="378" t="str">
        <f>VLOOKUP(A25,[1]U14BDL!$B$2:$H$17,4,0)</f>
        <v>ＫＣＪＴＡ</v>
      </c>
      <c r="F25" s="379" t="s">
        <v>99</v>
      </c>
      <c r="G25" s="29"/>
      <c r="H25" s="125"/>
      <c r="I25" s="129"/>
      <c r="J25" s="129"/>
    </row>
    <row r="26" spans="1:10" ht="13.5" customHeight="1">
      <c r="A26" s="377"/>
      <c r="B26" s="378"/>
      <c r="C26" s="378"/>
      <c r="D26" s="378"/>
      <c r="E26" s="378"/>
      <c r="F26" s="379"/>
      <c r="G26" s="31"/>
      <c r="H26" s="126"/>
      <c r="I26" s="129"/>
      <c r="J26" s="129"/>
    </row>
    <row r="27" spans="1:10" ht="13.5" customHeight="1">
      <c r="A27" s="377"/>
      <c r="B27" s="374">
        <f>VLOOKUP(A25,[1]U14BDL!$B$2:$H$17,5,0)</f>
        <v>3604950</v>
      </c>
      <c r="C27" s="374" t="str">
        <f>VLOOKUP(A25,[1]U14BDL!$B$2:$H$17,6,0)</f>
        <v>鈴木　伸治</v>
      </c>
      <c r="D27" s="374" t="s">
        <v>98</v>
      </c>
      <c r="E27" s="374" t="str">
        <f>VLOOKUP(A25,[1]U14BDL!$B$2:$H$17,7,0)</f>
        <v>ＫＣＪＴＡ</v>
      </c>
      <c r="F27" s="375" t="s">
        <v>99</v>
      </c>
      <c r="G27" s="27"/>
      <c r="H27" s="126"/>
      <c r="I27" s="129"/>
      <c r="J27" s="129"/>
    </row>
    <row r="28" spans="1:10" ht="13.5" customHeight="1">
      <c r="A28" s="377"/>
      <c r="B28" s="374"/>
      <c r="C28" s="374"/>
      <c r="D28" s="374"/>
      <c r="E28" s="374"/>
      <c r="F28" s="375"/>
      <c r="G28" s="27"/>
      <c r="H28" s="126"/>
      <c r="I28" s="133"/>
      <c r="J28" s="137"/>
    </row>
    <row r="29" spans="1:10" ht="13.5" customHeight="1">
      <c r="A29" s="377">
        <v>7</v>
      </c>
      <c r="B29" s="378">
        <f>VLOOKUP(A29,[1]U14BDL!$B$2:$H$17,2,0)</f>
        <v>3604799</v>
      </c>
      <c r="C29" s="378" t="str">
        <f>VLOOKUP(A29,[1]U14BDL!$B$2:$H$17,3,0)</f>
        <v>幸田　真佐希</v>
      </c>
      <c r="D29" s="378" t="s">
        <v>98</v>
      </c>
      <c r="E29" s="378" t="str">
        <f>VLOOKUP(A29,[1]U14BDL!$B$2:$H$17,4,0)</f>
        <v>守谷ＴＣ</v>
      </c>
      <c r="F29" s="379" t="s">
        <v>99</v>
      </c>
      <c r="G29" s="27"/>
      <c r="H29" s="126"/>
      <c r="I29" s="124"/>
      <c r="J29" s="129"/>
    </row>
    <row r="30" spans="1:10" ht="13.5" customHeight="1">
      <c r="A30" s="377"/>
      <c r="B30" s="378"/>
      <c r="C30" s="378"/>
      <c r="D30" s="378"/>
      <c r="E30" s="378"/>
      <c r="F30" s="379"/>
      <c r="G30" s="36"/>
      <c r="H30" s="126"/>
      <c r="I30" s="124"/>
      <c r="J30" s="129"/>
    </row>
    <row r="31" spans="1:10" ht="13.5" customHeight="1">
      <c r="A31" s="377"/>
      <c r="B31" s="374">
        <f>VLOOKUP(A29,[1]U14BDL!$B$2:$H$17,5,0)</f>
        <v>3604800</v>
      </c>
      <c r="C31" s="374" t="str">
        <f>VLOOKUP(A29,[1]U14BDL!$B$2:$H$17,6,0)</f>
        <v>桜井　明日翔</v>
      </c>
      <c r="D31" s="374" t="s">
        <v>98</v>
      </c>
      <c r="E31" s="374" t="str">
        <f>VLOOKUP(A29,[1]U14BDL!$B$2:$H$17,7,0)</f>
        <v>守谷ＴＣ</v>
      </c>
      <c r="F31" s="375" t="s">
        <v>99</v>
      </c>
      <c r="G31" s="28"/>
      <c r="H31" s="130"/>
      <c r="I31" s="124"/>
      <c r="J31" s="129"/>
    </row>
    <row r="32" spans="1:10" ht="13.5" customHeight="1">
      <c r="A32" s="377"/>
      <c r="B32" s="374"/>
      <c r="C32" s="374"/>
      <c r="D32" s="374"/>
      <c r="E32" s="374"/>
      <c r="F32" s="375"/>
      <c r="G32" s="29"/>
      <c r="H32" s="131"/>
      <c r="I32" s="124"/>
      <c r="J32" s="129"/>
    </row>
    <row r="33" spans="1:12" ht="13.5" customHeight="1">
      <c r="A33" s="377">
        <v>8</v>
      </c>
      <c r="B33" s="378">
        <f>VLOOKUP(A33,[1]U14BDL!$B$2:$H$17,2,0)</f>
        <v>3604817</v>
      </c>
      <c r="C33" s="378" t="str">
        <f>VLOOKUP(A33,[1]U14BDL!$B$2:$H$17,3,0)</f>
        <v>磯山　翔磨</v>
      </c>
      <c r="D33" s="378" t="s">
        <v>98</v>
      </c>
      <c r="E33" s="378" t="str">
        <f>VLOOKUP(A33,[1]U14BDL!$B$2:$H$17,4,0)</f>
        <v>エースＴＡ</v>
      </c>
      <c r="F33" s="379" t="s">
        <v>207</v>
      </c>
      <c r="G33" s="29"/>
      <c r="H33" s="132"/>
      <c r="I33" s="124"/>
      <c r="J33" s="129"/>
    </row>
    <row r="34" spans="1:12" ht="13.5" customHeight="1">
      <c r="A34" s="377"/>
      <c r="B34" s="378"/>
      <c r="C34" s="378"/>
      <c r="D34" s="378"/>
      <c r="E34" s="378"/>
      <c r="F34" s="379"/>
      <c r="G34" s="31"/>
      <c r="H34" s="132"/>
      <c r="I34" s="124"/>
      <c r="J34" s="129"/>
    </row>
    <row r="35" spans="1:12" ht="13.5" customHeight="1">
      <c r="A35" s="377"/>
      <c r="B35" s="374">
        <f>VLOOKUP(A33,[1]U14BDL!$B$2:$H$17,5,0)</f>
        <v>3604719</v>
      </c>
      <c r="C35" s="374" t="str">
        <f>VLOOKUP(A33,[1]U14BDL!$B$2:$H$17,6,0)</f>
        <v>亀山　隆太郎</v>
      </c>
      <c r="D35" s="374" t="s">
        <v>5</v>
      </c>
      <c r="E35" s="374" t="str">
        <f>VLOOKUP(A33,[1]U14BDL!$B$2:$H$17,7,0)</f>
        <v>エースＴＡ</v>
      </c>
      <c r="F35" s="375" t="s">
        <v>207</v>
      </c>
      <c r="G35" s="27"/>
      <c r="H35" s="132"/>
      <c r="I35" s="124"/>
      <c r="J35" s="129"/>
    </row>
    <row r="36" spans="1:12" ht="13.5" customHeight="1">
      <c r="A36" s="377"/>
      <c r="B36" s="374"/>
      <c r="C36" s="374"/>
      <c r="D36" s="374"/>
      <c r="E36" s="374"/>
      <c r="F36" s="375"/>
      <c r="G36" s="27"/>
      <c r="H36" s="132"/>
      <c r="I36" s="124"/>
      <c r="J36" s="129"/>
      <c r="K36" s="133"/>
    </row>
    <row r="37" spans="1:12" ht="13.5" customHeight="1">
      <c r="A37" s="377">
        <v>9</v>
      </c>
      <c r="B37" s="378">
        <f>VLOOKUP(A37,[1]U14BDL!$B$2:$H$17,2,0)</f>
        <v>3604666</v>
      </c>
      <c r="C37" s="378" t="str">
        <f>VLOOKUP(A37,[1]U14BDL!$B$2:$H$17,3,0)</f>
        <v>近野　豪樹</v>
      </c>
      <c r="D37" s="378" t="s">
        <v>98</v>
      </c>
      <c r="E37" s="378" t="str">
        <f>VLOOKUP(A37,[1]U14BDL!$B$2:$H$17,4,0)</f>
        <v>ＫＣＪＴＡ</v>
      </c>
      <c r="F37" s="379" t="s">
        <v>207</v>
      </c>
      <c r="G37" s="27"/>
      <c r="H37" s="132"/>
      <c r="I37" s="124"/>
      <c r="J37" s="129"/>
      <c r="K37" s="138"/>
      <c r="L37" s="23"/>
    </row>
    <row r="38" spans="1:12" ht="13.5" customHeight="1">
      <c r="A38" s="377"/>
      <c r="B38" s="378"/>
      <c r="C38" s="378"/>
      <c r="D38" s="378"/>
      <c r="E38" s="378"/>
      <c r="F38" s="379"/>
      <c r="G38" s="36"/>
      <c r="H38" s="132"/>
      <c r="I38" s="124"/>
      <c r="J38" s="129"/>
      <c r="K38" s="45"/>
      <c r="L38" s="23"/>
    </row>
    <row r="39" spans="1:12" ht="13.5" customHeight="1">
      <c r="A39" s="377"/>
      <c r="B39" s="374">
        <f>VLOOKUP(A37,[1]U14BDL!$B$2:$H$17,5,0)</f>
        <v>3604804</v>
      </c>
      <c r="C39" s="374" t="str">
        <f>VLOOKUP(A37,[1]U14BDL!$B$2:$H$17,6,0)</f>
        <v>辻元　陸</v>
      </c>
      <c r="D39" s="374" t="s">
        <v>98</v>
      </c>
      <c r="E39" s="374" t="str">
        <f>VLOOKUP(A37,[1]U14BDL!$B$2:$H$17,7,0)</f>
        <v>ＫＣＪＴＡ</v>
      </c>
      <c r="F39" s="375" t="s">
        <v>99</v>
      </c>
      <c r="G39" s="28"/>
      <c r="H39" s="132"/>
      <c r="I39" s="124"/>
      <c r="J39" s="129"/>
      <c r="K39" s="45"/>
      <c r="L39" s="23"/>
    </row>
    <row r="40" spans="1:12" ht="13.5" customHeight="1">
      <c r="A40" s="377"/>
      <c r="B40" s="374"/>
      <c r="C40" s="374"/>
      <c r="D40" s="374"/>
      <c r="E40" s="374"/>
      <c r="F40" s="375"/>
      <c r="G40" s="29"/>
      <c r="H40" s="136"/>
      <c r="I40" s="124"/>
      <c r="J40" s="129"/>
      <c r="K40" s="45"/>
      <c r="L40" s="23"/>
    </row>
    <row r="41" spans="1:12" ht="13.5" customHeight="1">
      <c r="A41" s="377">
        <v>10</v>
      </c>
      <c r="B41" s="378">
        <f>VLOOKUP(A41,[1]U14BDL!$B$2:$H$17,2,0)</f>
        <v>3604469</v>
      </c>
      <c r="C41" s="378" t="str">
        <f>VLOOKUP(A41,[1]U14BDL!$B$2:$H$17,3,0)</f>
        <v>村山　春太</v>
      </c>
      <c r="D41" s="378" t="s">
        <v>5</v>
      </c>
      <c r="E41" s="378" t="str">
        <f>VLOOKUP(A41,[1]U14BDL!$B$2:$H$17,4,0)</f>
        <v>ＮＪＴＣ</v>
      </c>
      <c r="F41" s="379" t="s">
        <v>99</v>
      </c>
      <c r="G41" s="29"/>
      <c r="H41" s="125"/>
      <c r="I41" s="124"/>
      <c r="J41" s="129"/>
      <c r="K41" s="45"/>
      <c r="L41" s="23"/>
    </row>
    <row r="42" spans="1:12" ht="13.5" customHeight="1">
      <c r="A42" s="377"/>
      <c r="B42" s="378"/>
      <c r="C42" s="378"/>
      <c r="D42" s="378"/>
      <c r="E42" s="378"/>
      <c r="F42" s="379"/>
      <c r="G42" s="31"/>
      <c r="H42" s="126"/>
      <c r="I42" s="124"/>
      <c r="J42" s="129"/>
      <c r="K42" s="45"/>
      <c r="L42" s="23"/>
    </row>
    <row r="43" spans="1:12" ht="13.5" customHeight="1">
      <c r="A43" s="377"/>
      <c r="B43" s="374">
        <f>VLOOKUP(A41,[1]U14BDL!$B$2:$H$17,5,0)</f>
        <v>3604717</v>
      </c>
      <c r="C43" s="374" t="str">
        <f>VLOOKUP(A41,[1]U14BDL!$B$2:$H$17,6,0)</f>
        <v>蓮田　大翔</v>
      </c>
      <c r="D43" s="374" t="s">
        <v>5</v>
      </c>
      <c r="E43" s="374" t="str">
        <f>VLOOKUP(A41,[1]U14BDL!$B$2:$H$17,7,0)</f>
        <v>ＮＪＴＣ</v>
      </c>
      <c r="F43" s="375" t="s">
        <v>99</v>
      </c>
      <c r="G43" s="27"/>
      <c r="H43" s="126"/>
      <c r="I43" s="124"/>
      <c r="J43" s="129"/>
      <c r="K43" s="45"/>
      <c r="L43" s="23"/>
    </row>
    <row r="44" spans="1:12" ht="13.5" customHeight="1">
      <c r="A44" s="377"/>
      <c r="B44" s="374"/>
      <c r="C44" s="374"/>
      <c r="D44" s="374"/>
      <c r="E44" s="374"/>
      <c r="F44" s="375"/>
      <c r="G44" s="27"/>
      <c r="H44" s="126"/>
      <c r="I44" s="133"/>
      <c r="J44" s="129"/>
      <c r="K44" s="45"/>
      <c r="L44" s="23"/>
    </row>
    <row r="45" spans="1:12" ht="13.5" customHeight="1">
      <c r="A45" s="377">
        <v>11</v>
      </c>
      <c r="B45" s="378">
        <f>VLOOKUP(A45,[1]U14BDL!$B$2:$H$17,2,0)</f>
        <v>3604913</v>
      </c>
      <c r="C45" s="378" t="str">
        <f>VLOOKUP(A45,[1]U14BDL!$B$2:$H$17,3,0)</f>
        <v>杉山　由侑</v>
      </c>
      <c r="D45" s="378" t="s">
        <v>98</v>
      </c>
      <c r="E45" s="378" t="str">
        <f>VLOOKUP(A45,[1]U14BDL!$B$2:$H$17,4,0)</f>
        <v>ＣＳＪ</v>
      </c>
      <c r="F45" s="379" t="s">
        <v>99</v>
      </c>
      <c r="G45" s="27"/>
      <c r="H45" s="126"/>
      <c r="I45" s="128"/>
      <c r="J45" s="129"/>
      <c r="K45" s="45"/>
      <c r="L45" s="23"/>
    </row>
    <row r="46" spans="1:12" ht="13.5" customHeight="1">
      <c r="A46" s="377"/>
      <c r="B46" s="378"/>
      <c r="C46" s="378"/>
      <c r="D46" s="378"/>
      <c r="E46" s="378"/>
      <c r="F46" s="379"/>
      <c r="G46" s="36"/>
      <c r="H46" s="126"/>
      <c r="I46" s="129"/>
      <c r="J46" s="129"/>
      <c r="K46" s="45"/>
      <c r="L46" s="23"/>
    </row>
    <row r="47" spans="1:12" ht="13.5" customHeight="1">
      <c r="A47" s="377"/>
      <c r="B47" s="374">
        <f>VLOOKUP(A45,[1]U14BDL!$B$2:$H$17,5,0)</f>
        <v>3604732</v>
      </c>
      <c r="C47" s="374" t="str">
        <f>VLOOKUP(A45,[1]U14BDL!$B$2:$H$17,6,0)</f>
        <v>竹島　光一</v>
      </c>
      <c r="D47" s="374" t="s">
        <v>5</v>
      </c>
      <c r="E47" s="374" t="str">
        <f>VLOOKUP(A45,[1]U14BDL!$B$2:$H$17,7,0)</f>
        <v>ＫＣＪＴＡ</v>
      </c>
      <c r="F47" s="375" t="s">
        <v>6</v>
      </c>
      <c r="G47" s="28"/>
      <c r="H47" s="130"/>
      <c r="I47" s="129"/>
      <c r="J47" s="129"/>
      <c r="K47" s="45"/>
      <c r="L47" s="23"/>
    </row>
    <row r="48" spans="1:12" ht="13.5" customHeight="1">
      <c r="A48" s="377"/>
      <c r="B48" s="374"/>
      <c r="C48" s="374"/>
      <c r="D48" s="374"/>
      <c r="E48" s="374"/>
      <c r="F48" s="375"/>
      <c r="G48" s="29"/>
      <c r="H48" s="131"/>
      <c r="I48" s="129"/>
      <c r="J48" s="129"/>
      <c r="K48" s="45"/>
      <c r="L48" s="23"/>
    </row>
    <row r="49" spans="1:12" ht="13.5" customHeight="1">
      <c r="A49" s="377">
        <v>12</v>
      </c>
      <c r="B49" s="378">
        <f>VLOOKUP(A49,[1]U14BDL!$B$2:$H$17,2,0)</f>
        <v>3604698</v>
      </c>
      <c r="C49" s="378" t="str">
        <f>VLOOKUP(A49,[1]U14BDL!$B$2:$H$17,3,0)</f>
        <v>中村　颯人</v>
      </c>
      <c r="D49" s="378" t="s">
        <v>98</v>
      </c>
      <c r="E49" s="378" t="str">
        <f>VLOOKUP(A49,[1]U14BDL!$B$2:$H$17,4,0)</f>
        <v>エースＴＡ</v>
      </c>
      <c r="F49" s="379" t="s">
        <v>208</v>
      </c>
      <c r="G49" s="29"/>
      <c r="H49" s="132"/>
      <c r="I49" s="129"/>
      <c r="J49" s="129"/>
      <c r="K49" s="45"/>
      <c r="L49" s="23"/>
    </row>
    <row r="50" spans="1:12" ht="13.5" customHeight="1">
      <c r="A50" s="377"/>
      <c r="B50" s="378"/>
      <c r="C50" s="378"/>
      <c r="D50" s="378"/>
      <c r="E50" s="378"/>
      <c r="F50" s="379"/>
      <c r="G50" s="31"/>
      <c r="H50" s="132"/>
      <c r="I50" s="129"/>
      <c r="J50" s="129"/>
      <c r="K50" s="45"/>
      <c r="L50" s="23"/>
    </row>
    <row r="51" spans="1:12" ht="13.5" customHeight="1">
      <c r="A51" s="377"/>
      <c r="B51" s="374">
        <f>VLOOKUP(A49,[1]U14BDL!$B$2:$H$17,5,0)</f>
        <v>3604275</v>
      </c>
      <c r="C51" s="374" t="str">
        <f>VLOOKUP(A49,[1]U14BDL!$B$2:$H$17,6,0)</f>
        <v>塚本　駿太</v>
      </c>
      <c r="D51" s="374" t="s">
        <v>98</v>
      </c>
      <c r="E51" s="374" t="str">
        <f>VLOOKUP(A49,[1]U14BDL!$B$2:$H$17,7,0)</f>
        <v>神栖ＴＩ－Ｃｕｂｅ</v>
      </c>
      <c r="F51" s="375" t="s">
        <v>208</v>
      </c>
      <c r="G51" s="27"/>
      <c r="H51" s="132"/>
      <c r="I51" s="129"/>
      <c r="J51" s="129"/>
      <c r="K51" s="45"/>
      <c r="L51" s="23"/>
    </row>
    <row r="52" spans="1:12" ht="13.5" customHeight="1">
      <c r="A52" s="377"/>
      <c r="B52" s="374"/>
      <c r="C52" s="374"/>
      <c r="D52" s="374"/>
      <c r="E52" s="374"/>
      <c r="F52" s="375"/>
      <c r="G52" s="27"/>
      <c r="H52" s="132"/>
      <c r="I52" s="129"/>
      <c r="J52" s="139"/>
      <c r="K52" s="45"/>
      <c r="L52" s="23"/>
    </row>
    <row r="53" spans="1:12" ht="13.5" customHeight="1">
      <c r="A53" s="377">
        <v>13</v>
      </c>
      <c r="B53" s="378">
        <f>VLOOKUP(A53,[1]U14BDL!$B$2:$H$17,2,0)</f>
        <v>3604668</v>
      </c>
      <c r="C53" s="378" t="str">
        <f>VLOOKUP(A53,[1]U14BDL!$B$2:$H$17,3,0)</f>
        <v>齋藤　暖</v>
      </c>
      <c r="D53" s="378" t="s">
        <v>98</v>
      </c>
      <c r="E53" s="378" t="str">
        <f>VLOOKUP(A53,[1]U14BDL!$B$2:$H$17,4,0)</f>
        <v>ＣＳＪ</v>
      </c>
      <c r="F53" s="379" t="s">
        <v>207</v>
      </c>
      <c r="G53" s="27"/>
      <c r="H53" s="132"/>
      <c r="I53" s="129"/>
      <c r="J53" s="124"/>
      <c r="K53" s="45"/>
      <c r="L53" s="23"/>
    </row>
    <row r="54" spans="1:12" ht="13.5" customHeight="1">
      <c r="A54" s="377"/>
      <c r="B54" s="378"/>
      <c r="C54" s="378"/>
      <c r="D54" s="378"/>
      <c r="E54" s="378"/>
      <c r="F54" s="379"/>
      <c r="G54" s="36"/>
      <c r="H54" s="132"/>
      <c r="I54" s="129"/>
      <c r="J54" s="124"/>
      <c r="K54" s="45"/>
      <c r="L54" s="23"/>
    </row>
    <row r="55" spans="1:12" ht="13.5" customHeight="1">
      <c r="A55" s="377"/>
      <c r="B55" s="374">
        <f>VLOOKUP(A53,[1]U14BDL!$B$2:$H$17,5,0)</f>
        <v>3604754</v>
      </c>
      <c r="C55" s="374" t="str">
        <f>VLOOKUP(A53,[1]U14BDL!$B$2:$H$17,6,0)</f>
        <v>大塚　海里</v>
      </c>
      <c r="D55" s="374" t="s">
        <v>209</v>
      </c>
      <c r="E55" s="374" t="str">
        <f>VLOOKUP(A53,[1]U14BDL!$B$2:$H$17,7,0)</f>
        <v>ＣＳＪ</v>
      </c>
      <c r="F55" s="375" t="s">
        <v>13</v>
      </c>
      <c r="G55" s="28"/>
      <c r="H55" s="132"/>
      <c r="I55" s="129"/>
      <c r="J55" s="124"/>
      <c r="K55" s="45"/>
      <c r="L55" s="23"/>
    </row>
    <row r="56" spans="1:12" ht="13.5" customHeight="1">
      <c r="A56" s="377"/>
      <c r="B56" s="374"/>
      <c r="C56" s="374"/>
      <c r="D56" s="374"/>
      <c r="E56" s="374"/>
      <c r="F56" s="375"/>
      <c r="G56" s="29"/>
      <c r="H56" s="136"/>
      <c r="I56" s="129"/>
      <c r="J56" s="124"/>
      <c r="K56" s="45"/>
      <c r="L56" s="23"/>
    </row>
    <row r="57" spans="1:12" ht="13.5" customHeight="1">
      <c r="A57" s="377">
        <v>14</v>
      </c>
      <c r="B57" s="376">
        <v>3604769</v>
      </c>
      <c r="C57" s="376" t="s">
        <v>889</v>
      </c>
      <c r="D57" s="378" t="s">
        <v>98</v>
      </c>
      <c r="E57" s="378" t="s">
        <v>781</v>
      </c>
      <c r="F57" s="379" t="s">
        <v>207</v>
      </c>
      <c r="G57" s="29"/>
      <c r="H57" s="125"/>
      <c r="I57" s="129"/>
      <c r="J57" s="124"/>
      <c r="K57" s="45"/>
      <c r="L57" s="23"/>
    </row>
    <row r="58" spans="1:12" ht="13.5" customHeight="1">
      <c r="A58" s="377"/>
      <c r="B58" s="376"/>
      <c r="C58" s="376"/>
      <c r="D58" s="378"/>
      <c r="E58" s="378"/>
      <c r="F58" s="379"/>
      <c r="G58" s="31"/>
      <c r="H58" s="126"/>
      <c r="I58" s="129"/>
      <c r="J58" s="124"/>
      <c r="K58" s="45"/>
      <c r="L58" s="23"/>
    </row>
    <row r="59" spans="1:12" ht="13.5" customHeight="1">
      <c r="A59" s="377"/>
      <c r="B59" s="376">
        <v>3604929</v>
      </c>
      <c r="C59" s="376" t="s">
        <v>858</v>
      </c>
      <c r="D59" s="374" t="s">
        <v>5</v>
      </c>
      <c r="E59" s="374" t="s">
        <v>781</v>
      </c>
      <c r="F59" s="375" t="s">
        <v>6</v>
      </c>
      <c r="G59" s="27"/>
      <c r="H59" s="29"/>
      <c r="I59" s="37"/>
      <c r="K59" s="45"/>
      <c r="L59" s="23"/>
    </row>
    <row r="60" spans="1:12" ht="13.5" customHeight="1">
      <c r="A60" s="377"/>
      <c r="B60" s="376"/>
      <c r="C60" s="376"/>
      <c r="D60" s="374"/>
      <c r="E60" s="374"/>
      <c r="F60" s="375"/>
      <c r="G60" s="27"/>
      <c r="H60" s="29"/>
      <c r="I60" s="120"/>
      <c r="K60" s="45"/>
      <c r="L60" s="23"/>
    </row>
    <row r="61" spans="1:12" ht="13.5" customHeight="1">
      <c r="A61" s="377">
        <v>15</v>
      </c>
      <c r="B61" s="376">
        <v>3604655</v>
      </c>
      <c r="C61" s="376" t="s">
        <v>890</v>
      </c>
      <c r="D61" s="378" t="s">
        <v>5</v>
      </c>
      <c r="E61" s="378" t="s">
        <v>891</v>
      </c>
      <c r="F61" s="379" t="s">
        <v>6</v>
      </c>
      <c r="G61" s="27"/>
      <c r="H61" s="29"/>
      <c r="I61" s="124"/>
      <c r="K61" s="45"/>
      <c r="L61" s="23"/>
    </row>
    <row r="62" spans="1:12" ht="13.5" customHeight="1">
      <c r="A62" s="377"/>
      <c r="B62" s="376"/>
      <c r="C62" s="376"/>
      <c r="D62" s="378"/>
      <c r="E62" s="378"/>
      <c r="F62" s="379"/>
      <c r="G62" s="36"/>
      <c r="H62" s="29"/>
      <c r="I62" s="124"/>
      <c r="K62" s="45"/>
      <c r="L62" s="23"/>
    </row>
    <row r="63" spans="1:12" ht="13.5" customHeight="1">
      <c r="A63" s="377"/>
      <c r="B63" s="376">
        <v>3604722</v>
      </c>
      <c r="C63" s="376" t="s">
        <v>802</v>
      </c>
      <c r="D63" s="374" t="s">
        <v>5</v>
      </c>
      <c r="E63" s="374" t="s">
        <v>781</v>
      </c>
      <c r="F63" s="375" t="s">
        <v>6</v>
      </c>
      <c r="G63" s="28"/>
      <c r="H63" s="38"/>
      <c r="K63" s="45"/>
      <c r="L63" s="23"/>
    </row>
    <row r="64" spans="1:12" ht="13.5" customHeight="1">
      <c r="A64" s="377"/>
      <c r="B64" s="376"/>
      <c r="C64" s="376"/>
      <c r="D64" s="374"/>
      <c r="E64" s="374"/>
      <c r="F64" s="375"/>
      <c r="G64" s="29"/>
      <c r="H64" s="39"/>
      <c r="K64" s="45"/>
      <c r="L64" s="23"/>
    </row>
    <row r="65" spans="1:12" ht="13.5" customHeight="1">
      <c r="A65" s="377">
        <v>16</v>
      </c>
      <c r="B65" s="378">
        <f>VLOOKUP(A65,[1]U14BDL!$B$2:$H$17,2,0)</f>
        <v>3604619</v>
      </c>
      <c r="C65" s="378" t="str">
        <f>VLOOKUP(A65,[1]U14BDL!$B$2:$H$17,3,0)</f>
        <v>田子　開翔</v>
      </c>
      <c r="D65" s="378" t="s">
        <v>210</v>
      </c>
      <c r="E65" s="378" t="str">
        <f>VLOOKUP(A65,[1]U14BDL!$B$2:$H$17,4,0)</f>
        <v>ＫＣＪＴＡ</v>
      </c>
      <c r="F65" s="379" t="s">
        <v>99</v>
      </c>
      <c r="G65" s="29"/>
      <c r="H65" s="132"/>
      <c r="K65" s="45"/>
      <c r="L65" s="23"/>
    </row>
    <row r="66" spans="1:12" ht="13.5" customHeight="1">
      <c r="A66" s="377"/>
      <c r="B66" s="378"/>
      <c r="C66" s="378"/>
      <c r="D66" s="378"/>
      <c r="E66" s="378"/>
      <c r="F66" s="379"/>
      <c r="G66" s="31"/>
      <c r="H66" s="27"/>
      <c r="K66" s="45"/>
      <c r="L66" s="23"/>
    </row>
    <row r="67" spans="1:12" ht="13.5" customHeight="1">
      <c r="A67" s="377"/>
      <c r="B67" s="374">
        <f>VLOOKUP(A65,[1]U14BDL!$B$2:$H$17,5,0)</f>
        <v>3604620</v>
      </c>
      <c r="C67" s="374" t="str">
        <f>VLOOKUP(A65,[1]U14BDL!$B$2:$H$17,6,0)</f>
        <v>三浦　侑也</v>
      </c>
      <c r="D67" s="374" t="s">
        <v>5</v>
      </c>
      <c r="E67" s="374" t="str">
        <f>VLOOKUP(A65,[1]U14BDL!$B$2:$H$17,7,0)</f>
        <v>ＫＣＪＴＡ</v>
      </c>
      <c r="F67" s="375" t="s">
        <v>99</v>
      </c>
      <c r="G67" s="27"/>
      <c r="H67" s="27"/>
      <c r="K67" s="45"/>
      <c r="L67" s="23"/>
    </row>
    <row r="68" spans="1:12" ht="13.5" customHeight="1">
      <c r="A68" s="377"/>
      <c r="B68" s="374"/>
      <c r="C68" s="374"/>
      <c r="D68" s="374"/>
      <c r="E68" s="374"/>
      <c r="F68" s="375"/>
      <c r="G68" s="27"/>
      <c r="H68" s="27"/>
      <c r="K68" s="45"/>
      <c r="L68" s="23"/>
    </row>
    <row r="69" spans="1:12" ht="10.5" customHeight="1">
      <c r="A69" s="49"/>
      <c r="B69" s="50"/>
      <c r="C69" s="49"/>
      <c r="D69" s="49"/>
      <c r="E69" s="49"/>
      <c r="F69" s="49"/>
      <c r="G69" s="27"/>
      <c r="H69" s="27"/>
    </row>
    <row r="70" spans="1:12" ht="12" customHeight="1">
      <c r="A70" s="49"/>
      <c r="B70" s="50"/>
      <c r="C70" s="49"/>
      <c r="D70" s="49"/>
      <c r="E70" s="49"/>
      <c r="F70" s="49"/>
      <c r="G70" s="27"/>
      <c r="H70" s="27"/>
    </row>
    <row r="71" spans="1:12">
      <c r="A71" s="49"/>
      <c r="B71" s="50"/>
      <c r="C71" s="49"/>
      <c r="D71" s="49"/>
      <c r="E71" s="49"/>
      <c r="F71" s="49"/>
      <c r="G71" s="27"/>
      <c r="H71" s="27"/>
    </row>
    <row r="72" spans="1:12">
      <c r="A72" s="49"/>
      <c r="B72" s="50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</row>
    <row r="98" spans="1:11">
      <c r="A98" s="49"/>
      <c r="B98" s="50"/>
      <c r="C98" s="49"/>
      <c r="D98" s="49"/>
      <c r="E98" s="49"/>
      <c r="F98" s="49"/>
      <c r="G98" s="27"/>
      <c r="H98" s="27"/>
      <c r="I98" s="4"/>
      <c r="J98" s="4"/>
      <c r="K98" s="4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A105" s="49"/>
      <c r="B105" s="50"/>
      <c r="C105" s="49"/>
      <c r="D105" s="49"/>
      <c r="E105" s="49"/>
      <c r="F105" s="49"/>
      <c r="G105" s="27"/>
      <c r="H105" s="27"/>
      <c r="I105" s="4"/>
      <c r="J105" s="4"/>
      <c r="K105" s="4"/>
    </row>
    <row r="106" spans="1:11"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I113" s="4"/>
      <c r="J113" s="4"/>
      <c r="K113" s="4"/>
    </row>
    <row r="114" spans="7:11">
      <c r="G114" s="4"/>
      <c r="H114" s="4"/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  <row r="132" spans="7:11">
      <c r="G132" s="4"/>
      <c r="H132" s="4"/>
      <c r="I132" s="4"/>
      <c r="J132" s="4"/>
      <c r="K132" s="4"/>
    </row>
  </sheetData>
  <mergeCells count="176">
    <mergeCell ref="F7:F8"/>
    <mergeCell ref="A9:A12"/>
    <mergeCell ref="D9:D10"/>
    <mergeCell ref="E9:E10"/>
    <mergeCell ref="F9:F10"/>
    <mergeCell ref="D11:D12"/>
    <mergeCell ref="A5:A8"/>
    <mergeCell ref="B5:B6"/>
    <mergeCell ref="C5:C6"/>
    <mergeCell ref="D5:D6"/>
    <mergeCell ref="E5:E6"/>
    <mergeCell ref="F5:F6"/>
    <mergeCell ref="B7:B8"/>
    <mergeCell ref="C7:C8"/>
    <mergeCell ref="D7:D8"/>
    <mergeCell ref="E7:E8"/>
    <mergeCell ref="E11:E12"/>
    <mergeCell ref="F11:F12"/>
    <mergeCell ref="B9:B10"/>
    <mergeCell ref="C9:C10"/>
    <mergeCell ref="B11:B12"/>
    <mergeCell ref="C11:C12"/>
    <mergeCell ref="A13:A16"/>
    <mergeCell ref="B13:B14"/>
    <mergeCell ref="C13:C14"/>
    <mergeCell ref="D13:D14"/>
    <mergeCell ref="E13:E14"/>
    <mergeCell ref="F13:F14"/>
    <mergeCell ref="B15:B16"/>
    <mergeCell ref="C15:C16"/>
    <mergeCell ref="D15:D16"/>
    <mergeCell ref="E15:E16"/>
    <mergeCell ref="F15:F16"/>
    <mergeCell ref="A17:A20"/>
    <mergeCell ref="B17:B18"/>
    <mergeCell ref="C17:C18"/>
    <mergeCell ref="D17:D18"/>
    <mergeCell ref="E17:E18"/>
    <mergeCell ref="F17:F18"/>
    <mergeCell ref="B19:B20"/>
    <mergeCell ref="A25:A28"/>
    <mergeCell ref="B25:B26"/>
    <mergeCell ref="C25:C26"/>
    <mergeCell ref="D25:D26"/>
    <mergeCell ref="E25:E26"/>
    <mergeCell ref="C19:C20"/>
    <mergeCell ref="D19:D20"/>
    <mergeCell ref="E19:E20"/>
    <mergeCell ref="F19:F20"/>
    <mergeCell ref="A21:A24"/>
    <mergeCell ref="B21:B22"/>
    <mergeCell ref="C21:C22"/>
    <mergeCell ref="D21:D22"/>
    <mergeCell ref="E21:E22"/>
    <mergeCell ref="F21:F22"/>
    <mergeCell ref="F25:F26"/>
    <mergeCell ref="B27:B28"/>
    <mergeCell ref="C27:C28"/>
    <mergeCell ref="D27:D28"/>
    <mergeCell ref="E27:E28"/>
    <mergeCell ref="F27:F28"/>
    <mergeCell ref="B23:B24"/>
    <mergeCell ref="C23:C24"/>
    <mergeCell ref="D23:D24"/>
    <mergeCell ref="E23:E24"/>
    <mergeCell ref="F23:F24"/>
    <mergeCell ref="F31:F32"/>
    <mergeCell ref="A33:A36"/>
    <mergeCell ref="B33:B34"/>
    <mergeCell ref="C33:C34"/>
    <mergeCell ref="D33:D34"/>
    <mergeCell ref="E33:E34"/>
    <mergeCell ref="F33:F34"/>
    <mergeCell ref="B35:B36"/>
    <mergeCell ref="C35:C36"/>
    <mergeCell ref="D35:D36"/>
    <mergeCell ref="A29:A32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9:F40"/>
    <mergeCell ref="A41:A44"/>
    <mergeCell ref="B41:B42"/>
    <mergeCell ref="C41:C42"/>
    <mergeCell ref="D41:D42"/>
    <mergeCell ref="E41:E42"/>
    <mergeCell ref="F41:F42"/>
    <mergeCell ref="B43:B44"/>
    <mergeCell ref="E35:E36"/>
    <mergeCell ref="F35:F36"/>
    <mergeCell ref="A37:A40"/>
    <mergeCell ref="B37:B38"/>
    <mergeCell ref="C37:C38"/>
    <mergeCell ref="D37:D38"/>
    <mergeCell ref="E37:E38"/>
    <mergeCell ref="F37:F38"/>
    <mergeCell ref="B39:B40"/>
    <mergeCell ref="C39:C40"/>
    <mergeCell ref="D39:D40"/>
    <mergeCell ref="E39:E40"/>
    <mergeCell ref="A49:A52"/>
    <mergeCell ref="B49:B50"/>
    <mergeCell ref="C49:C50"/>
    <mergeCell ref="D49:D50"/>
    <mergeCell ref="E49:E50"/>
    <mergeCell ref="C43:C44"/>
    <mergeCell ref="D43:D44"/>
    <mergeCell ref="E43:E44"/>
    <mergeCell ref="F43:F44"/>
    <mergeCell ref="A45:A48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A53:A56"/>
    <mergeCell ref="B53:B54"/>
    <mergeCell ref="C53:C54"/>
    <mergeCell ref="D53:D54"/>
    <mergeCell ref="E53:E54"/>
    <mergeCell ref="F53:F54"/>
    <mergeCell ref="B55:B56"/>
    <mergeCell ref="C55:C56"/>
    <mergeCell ref="D55:D56"/>
    <mergeCell ref="E55:E56"/>
    <mergeCell ref="A65:A68"/>
    <mergeCell ref="B65:B66"/>
    <mergeCell ref="C65:C66"/>
    <mergeCell ref="D65:D66"/>
    <mergeCell ref="E65:E66"/>
    <mergeCell ref="F65:F66"/>
    <mergeCell ref="B67:B68"/>
    <mergeCell ref="E59:E60"/>
    <mergeCell ref="F59:F60"/>
    <mergeCell ref="A61:A64"/>
    <mergeCell ref="D61:D62"/>
    <mergeCell ref="E61:E62"/>
    <mergeCell ref="F61:F62"/>
    <mergeCell ref="A57:A60"/>
    <mergeCell ref="D57:D58"/>
    <mergeCell ref="E57:E58"/>
    <mergeCell ref="F57:F58"/>
    <mergeCell ref="D59:D60"/>
    <mergeCell ref="C67:C68"/>
    <mergeCell ref="D67:D68"/>
    <mergeCell ref="E67:E68"/>
    <mergeCell ref="F67:F68"/>
    <mergeCell ref="D63:D64"/>
    <mergeCell ref="E63:E64"/>
    <mergeCell ref="F63:F64"/>
    <mergeCell ref="F55:F56"/>
    <mergeCell ref="F49:F50"/>
    <mergeCell ref="B51:B52"/>
    <mergeCell ref="C51:C52"/>
    <mergeCell ref="D51:D52"/>
    <mergeCell ref="E51:E52"/>
    <mergeCell ref="F51:F52"/>
    <mergeCell ref="B57:B58"/>
    <mergeCell ref="C57:C58"/>
    <mergeCell ref="B59:B60"/>
    <mergeCell ref="C59:C60"/>
    <mergeCell ref="B61:B62"/>
    <mergeCell ref="C61:C62"/>
    <mergeCell ref="B63:B64"/>
    <mergeCell ref="C63:C64"/>
  </mergeCells>
  <phoneticPr fontId="2"/>
  <pageMargins left="0.7" right="0.7" top="0.75" bottom="0.75" header="0.3" footer="0.3"/>
  <pageSetup paperSize="9" scale="82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U79"/>
  <sheetViews>
    <sheetView view="pageBreakPreview" zoomScaleNormal="100" zoomScaleSheetLayoutView="100" workbookViewId="0">
      <selection activeCell="A4" sqref="A4:XFD4"/>
    </sheetView>
  </sheetViews>
  <sheetFormatPr defaultRowHeight="13.5"/>
  <cols>
    <col min="1" max="1" width="4.375" bestFit="1" customWidth="1"/>
    <col min="2" max="2" width="11.75" bestFit="1" customWidth="1"/>
    <col min="3" max="3" width="13.25" bestFit="1" customWidth="1"/>
    <col min="4" max="4" width="2.625" bestFit="1" customWidth="1"/>
    <col min="5" max="5" width="20.25" bestFit="1" customWidth="1"/>
    <col min="6" max="6" width="2.625" bestFit="1" customWidth="1"/>
    <col min="7" max="7" width="6.125" customWidth="1"/>
    <col min="8" max="12" width="7.625" customWidth="1"/>
    <col min="13" max="13" width="6.5" customWidth="1"/>
    <col min="15" max="15" width="11.5" bestFit="1" customWidth="1"/>
    <col min="16" max="16" width="13.25" bestFit="1" customWidth="1"/>
    <col min="17" max="17" width="2.375" bestFit="1" customWidth="1"/>
    <col min="19" max="19" width="2.375" bestFit="1" customWidth="1"/>
  </cols>
  <sheetData>
    <row r="2" spans="1:20" ht="14.25" customHeight="1">
      <c r="A2" s="1" t="s">
        <v>908</v>
      </c>
      <c r="B2" s="1"/>
      <c r="C2" s="1"/>
      <c r="D2" s="1"/>
      <c r="E2" s="1"/>
      <c r="F2" s="2"/>
      <c r="G2" s="3"/>
      <c r="H2" s="4"/>
      <c r="I2" s="4"/>
      <c r="J2" s="4"/>
      <c r="K2" s="4"/>
      <c r="L2" s="4"/>
      <c r="M2" s="4"/>
    </row>
    <row r="3" spans="1:20" ht="14.25" customHeight="1">
      <c r="A3" s="1" t="s">
        <v>65</v>
      </c>
      <c r="B3" s="1"/>
      <c r="C3" s="1"/>
      <c r="D3" s="1"/>
      <c r="E3" s="1"/>
      <c r="F3" s="5"/>
      <c r="G3" s="4"/>
      <c r="H3" s="4"/>
      <c r="I3" s="4"/>
      <c r="J3" s="4"/>
      <c r="K3" s="4"/>
      <c r="L3" s="4"/>
      <c r="M3" s="4"/>
    </row>
    <row r="4" spans="1:20" ht="14.25" customHeight="1">
      <c r="A4" s="1"/>
      <c r="B4" s="1"/>
      <c r="C4" s="1"/>
      <c r="D4" s="1"/>
      <c r="E4" s="1"/>
      <c r="F4" s="342"/>
      <c r="G4" s="4"/>
      <c r="H4" s="4"/>
      <c r="I4" s="4"/>
      <c r="J4" s="4"/>
      <c r="K4" s="4"/>
      <c r="L4" s="4"/>
      <c r="M4" s="4"/>
    </row>
    <row r="5" spans="1:20" ht="14.25" customHeight="1">
      <c r="A5" s="1"/>
      <c r="B5" s="1"/>
      <c r="C5" s="1"/>
      <c r="D5" s="1"/>
      <c r="E5" s="1"/>
      <c r="F5" s="342"/>
      <c r="G5" s="4"/>
      <c r="H5" s="4"/>
      <c r="I5" s="4"/>
      <c r="J5" s="4"/>
      <c r="K5" s="4"/>
      <c r="L5" s="4"/>
      <c r="M5" s="4"/>
    </row>
    <row r="6" spans="1:20" ht="13.5" customHeight="1">
      <c r="A6" s="6"/>
      <c r="B6" s="6"/>
      <c r="C6" s="5"/>
      <c r="D6" s="5"/>
      <c r="E6" s="5"/>
      <c r="F6" s="5"/>
      <c r="G6" s="7">
        <v>1</v>
      </c>
      <c r="H6" s="8" t="s">
        <v>1</v>
      </c>
      <c r="I6" s="8" t="s">
        <v>2</v>
      </c>
      <c r="J6" s="8" t="s">
        <v>3</v>
      </c>
      <c r="K6" s="9" t="s">
        <v>4</v>
      </c>
      <c r="L6" s="7" t="s">
        <v>4</v>
      </c>
    </row>
    <row r="7" spans="1:20" ht="12" customHeight="1">
      <c r="A7" s="371">
        <v>1</v>
      </c>
      <c r="B7" s="398">
        <f>VLOOKUP(A7,[1]U14GSL!$B$2:$E$33,2,0)</f>
        <v>3652640</v>
      </c>
      <c r="C7" s="398" t="str">
        <f>VLOOKUP(A7,[1]U14GSL!$B$2:$E$33,3,0)</f>
        <v>長谷川　美愛</v>
      </c>
      <c r="D7" s="384" t="s">
        <v>5</v>
      </c>
      <c r="E7" s="398" t="str">
        <f>VLOOKUP(A7,[1]U14GSL!$B$2:$E$33,4,0)</f>
        <v>ＣＳＪ</v>
      </c>
      <c r="F7" s="384" t="s">
        <v>6</v>
      </c>
      <c r="G7" s="10"/>
      <c r="H7" s="4"/>
      <c r="I7" s="4"/>
      <c r="J7" s="4"/>
      <c r="K7" s="4"/>
      <c r="L7" s="4"/>
      <c r="M7" s="4"/>
    </row>
    <row r="8" spans="1:20" ht="12" customHeight="1">
      <c r="A8" s="371"/>
      <c r="B8" s="398"/>
      <c r="C8" s="398"/>
      <c r="D8" s="384"/>
      <c r="E8" s="398"/>
      <c r="F8" s="384"/>
      <c r="G8" s="11"/>
      <c r="H8" s="140"/>
      <c r="I8" s="4"/>
      <c r="J8" s="4"/>
      <c r="K8" s="4"/>
      <c r="L8" s="4"/>
      <c r="M8" s="4"/>
    </row>
    <row r="9" spans="1:20" ht="12" customHeight="1">
      <c r="A9" s="371">
        <v>2</v>
      </c>
      <c r="B9" s="398" t="str">
        <f>VLOOKUP(A9,[1]U14GSL!$B$2:$E$33,2,0)</f>
        <v>Ｂｙｅ</v>
      </c>
      <c r="C9" s="398"/>
      <c r="D9" s="384" t="s">
        <v>5</v>
      </c>
      <c r="E9" s="398"/>
      <c r="F9" s="384" t="s">
        <v>6</v>
      </c>
      <c r="G9" s="14"/>
      <c r="H9" s="11"/>
      <c r="I9" s="4"/>
      <c r="J9" s="4"/>
      <c r="K9" s="4"/>
      <c r="L9" s="4"/>
      <c r="M9" s="4"/>
    </row>
    <row r="10" spans="1:20" ht="12" customHeight="1">
      <c r="A10" s="371"/>
      <c r="B10" s="398"/>
      <c r="C10" s="398"/>
      <c r="D10" s="384"/>
      <c r="E10" s="398"/>
      <c r="F10" s="384"/>
      <c r="G10" s="4"/>
      <c r="H10" s="141"/>
      <c r="I10" s="140"/>
      <c r="J10" s="4"/>
      <c r="K10" s="4"/>
      <c r="L10" s="4"/>
      <c r="M10" s="4"/>
    </row>
    <row r="11" spans="1:20" ht="12" customHeight="1">
      <c r="A11" s="371">
        <v>3</v>
      </c>
      <c r="B11" s="398">
        <f>VLOOKUP(A11,[1]U14GSL!$B$2:$E$33,2,0)</f>
        <v>3652452</v>
      </c>
      <c r="C11" s="398" t="str">
        <f>VLOOKUP(A11,[1]U14GSL!$B$2:$E$33,3,0)</f>
        <v>小湊　美波</v>
      </c>
      <c r="D11" s="384" t="s">
        <v>5</v>
      </c>
      <c r="E11" s="398" t="str">
        <f>VLOOKUP(A11,[1]U14GSL!$B$2:$E$33,4,0)</f>
        <v>エースＴＡ</v>
      </c>
      <c r="F11" s="384" t="s">
        <v>6</v>
      </c>
      <c r="G11" s="10"/>
      <c r="H11" s="141"/>
      <c r="I11" s="11"/>
      <c r="J11" s="4"/>
      <c r="K11" s="4"/>
      <c r="L11" s="4"/>
      <c r="M11" s="4"/>
    </row>
    <row r="12" spans="1:20" ht="12" customHeight="1">
      <c r="A12" s="371"/>
      <c r="B12" s="398"/>
      <c r="C12" s="398"/>
      <c r="D12" s="384"/>
      <c r="E12" s="398"/>
      <c r="F12" s="384"/>
      <c r="G12" s="11"/>
      <c r="H12" s="142"/>
      <c r="I12" s="141"/>
      <c r="J12" s="4"/>
      <c r="K12" s="4"/>
      <c r="L12" s="4"/>
      <c r="M12" s="4"/>
    </row>
    <row r="13" spans="1:20" ht="12" customHeight="1">
      <c r="A13" s="371">
        <v>4</v>
      </c>
      <c r="B13" s="398">
        <f>VLOOKUP(A13,[1]U14GSL!$B$2:$E$33,2,0)</f>
        <v>3652646</v>
      </c>
      <c r="C13" s="398" t="str">
        <f>VLOOKUP(A13,[1]U14GSL!$B$2:$E$33,3,0)</f>
        <v>伏見　茜音</v>
      </c>
      <c r="D13" s="384" t="s">
        <v>5</v>
      </c>
      <c r="E13" s="410" t="str">
        <f>VLOOKUP(A13,[1]U14GSL!$B$2:$E$33,4,0)</f>
        <v>Ｆｕｎ　ｔｏ　Ｔｅｎｎｉｓ</v>
      </c>
      <c r="F13" s="384" t="s">
        <v>6</v>
      </c>
      <c r="G13" s="14"/>
      <c r="H13" s="4"/>
      <c r="I13" s="141"/>
      <c r="J13" s="4"/>
      <c r="K13" s="4"/>
      <c r="L13" s="4"/>
      <c r="M13" s="4"/>
    </row>
    <row r="14" spans="1:20" ht="12" customHeight="1">
      <c r="A14" s="371"/>
      <c r="B14" s="398"/>
      <c r="C14" s="398"/>
      <c r="D14" s="384"/>
      <c r="E14" s="410"/>
      <c r="F14" s="384"/>
      <c r="G14" s="4"/>
      <c r="H14" s="4"/>
      <c r="I14" s="141"/>
      <c r="J14" s="140"/>
      <c r="K14" s="4"/>
      <c r="L14" s="4"/>
      <c r="M14" s="4"/>
    </row>
    <row r="15" spans="1:20" ht="12" customHeight="1">
      <c r="A15" s="371">
        <v>5</v>
      </c>
      <c r="B15" s="398">
        <f>VLOOKUP(A15,[1]U14GSL!$B$2:$E$33,2,0)</f>
        <v>3652551</v>
      </c>
      <c r="C15" s="398" t="str">
        <f>VLOOKUP(A15,[1]U14GSL!$B$2:$E$33,3,0)</f>
        <v>根本　明莉</v>
      </c>
      <c r="D15" s="384" t="s">
        <v>5</v>
      </c>
      <c r="E15" s="410" t="str">
        <f>VLOOKUP(A15,[1]U14GSL!$B$2:$E$33,4,0)</f>
        <v>ＮＪＴＣ</v>
      </c>
      <c r="F15" s="384" t="s">
        <v>6</v>
      </c>
      <c r="G15" s="10"/>
      <c r="H15" s="4"/>
      <c r="I15" s="141"/>
      <c r="J15" s="11"/>
      <c r="K15" s="4"/>
      <c r="L15" s="4"/>
      <c r="M15" s="4"/>
    </row>
    <row r="16" spans="1:20" ht="12" customHeight="1">
      <c r="A16" s="371"/>
      <c r="B16" s="398"/>
      <c r="C16" s="398"/>
      <c r="D16" s="384"/>
      <c r="E16" s="410"/>
      <c r="F16" s="384"/>
      <c r="G16" s="11"/>
      <c r="H16" s="140"/>
      <c r="I16" s="141"/>
      <c r="J16" s="141"/>
      <c r="K16" s="4"/>
      <c r="L16" s="4"/>
      <c r="M16" s="4"/>
      <c r="T16" s="21"/>
    </row>
    <row r="17" spans="1:21" ht="12" customHeight="1">
      <c r="A17" s="371">
        <v>6</v>
      </c>
      <c r="B17" s="398">
        <f>VLOOKUP(A17,[1]U14GSL!$B$2:$E$33,2,0)</f>
        <v>3652602</v>
      </c>
      <c r="C17" s="398" t="str">
        <f>VLOOKUP(A17,[1]U14GSL!$B$2:$E$33,3,0)</f>
        <v>大貫　桃果</v>
      </c>
      <c r="D17" s="384" t="s">
        <v>5</v>
      </c>
      <c r="E17" s="398" t="str">
        <f>VLOOKUP(A17,[1]U14GSL!$B$2:$E$33,4,0)</f>
        <v>Ａｓｃｈ Ｔ．Ａ</v>
      </c>
      <c r="F17" s="384" t="s">
        <v>6</v>
      </c>
      <c r="G17" s="14"/>
      <c r="H17" s="4"/>
      <c r="I17" s="143"/>
      <c r="J17" s="141"/>
      <c r="K17" s="4"/>
      <c r="L17" s="4"/>
      <c r="M17" s="4"/>
      <c r="T17" s="21"/>
      <c r="U17" s="21"/>
    </row>
    <row r="18" spans="1:21" ht="12" customHeight="1">
      <c r="A18" s="371"/>
      <c r="B18" s="398"/>
      <c r="C18" s="398"/>
      <c r="D18" s="384"/>
      <c r="E18" s="398"/>
      <c r="F18" s="384"/>
      <c r="G18" s="4"/>
      <c r="H18" s="141"/>
      <c r="I18" s="142"/>
      <c r="J18" s="141"/>
      <c r="K18" s="4"/>
      <c r="L18" s="4"/>
      <c r="M18" s="4"/>
      <c r="O18" s="25"/>
      <c r="P18" s="25"/>
      <c r="Q18" s="25"/>
      <c r="R18" s="25"/>
      <c r="S18" s="25"/>
      <c r="T18" s="21"/>
      <c r="U18" s="21"/>
    </row>
    <row r="19" spans="1:21" ht="12" customHeight="1">
      <c r="A19" s="371">
        <v>7</v>
      </c>
      <c r="B19" s="398">
        <f>VLOOKUP(A19,[1]U14GSL!$B$2:$E$33,2,0)</f>
        <v>3652601</v>
      </c>
      <c r="C19" s="398" t="str">
        <f>VLOOKUP(A19,[1]U14GSL!$B$2:$E$33,3,0)</f>
        <v>山本　瑠璃</v>
      </c>
      <c r="D19" s="384" t="s">
        <v>5</v>
      </c>
      <c r="E19" s="398" t="str">
        <f>VLOOKUP(A19,[1]U14GSL!$B$2:$E$33,4,0)</f>
        <v>ＫＣＪＴＡ</v>
      </c>
      <c r="F19" s="384" t="s">
        <v>6</v>
      </c>
      <c r="G19" s="10"/>
      <c r="H19" s="141"/>
      <c r="I19" s="4"/>
      <c r="J19" s="141"/>
      <c r="K19" s="4"/>
      <c r="L19" s="4"/>
      <c r="M19" s="4"/>
      <c r="T19" s="21"/>
      <c r="U19" s="21"/>
    </row>
    <row r="20" spans="1:21" ht="12" customHeight="1">
      <c r="A20" s="371"/>
      <c r="B20" s="398"/>
      <c r="C20" s="398"/>
      <c r="D20" s="384"/>
      <c r="E20" s="398"/>
      <c r="F20" s="384"/>
      <c r="G20" s="11"/>
      <c r="H20" s="142"/>
      <c r="I20" s="4"/>
      <c r="J20" s="141"/>
      <c r="K20" s="4"/>
      <c r="L20" s="4"/>
      <c r="M20" s="4"/>
    </row>
    <row r="21" spans="1:21" ht="12" customHeight="1">
      <c r="A21" s="371">
        <v>8</v>
      </c>
      <c r="B21" s="398">
        <f>VLOOKUP(A21,[1]U14GSL!$B$2:$E$33,2,0)</f>
        <v>3652586</v>
      </c>
      <c r="C21" s="398" t="str">
        <f>VLOOKUP(A21,[1]U14GSL!$B$2:$E$33,3,0)</f>
        <v>松本　陽玖</v>
      </c>
      <c r="D21" s="384" t="s">
        <v>5</v>
      </c>
      <c r="E21" s="398" t="str">
        <f>VLOOKUP(A21,[1]U14GSL!$B$2:$E$33,4,0)</f>
        <v>ＮＦＳＣ</v>
      </c>
      <c r="F21" s="384" t="s">
        <v>6</v>
      </c>
      <c r="G21" s="14"/>
      <c r="H21" s="4"/>
      <c r="I21" s="4"/>
      <c r="J21" s="141"/>
      <c r="K21" s="4"/>
      <c r="L21" s="4"/>
      <c r="M21" s="4"/>
    </row>
    <row r="22" spans="1:21" ht="12" customHeight="1">
      <c r="A22" s="371"/>
      <c r="B22" s="398"/>
      <c r="C22" s="398"/>
      <c r="D22" s="384"/>
      <c r="E22" s="398"/>
      <c r="F22" s="384"/>
      <c r="G22" s="4"/>
      <c r="H22" s="4"/>
      <c r="I22" s="4"/>
      <c r="J22" s="141"/>
      <c r="K22" s="140"/>
      <c r="L22" s="4"/>
      <c r="M22" s="4"/>
    </row>
    <row r="23" spans="1:21" ht="12" customHeight="1">
      <c r="A23" s="371">
        <v>9</v>
      </c>
      <c r="B23" s="398">
        <f>VLOOKUP(A23,[1]U14GSL!$B$2:$E$33,2,0)</f>
        <v>3652554</v>
      </c>
      <c r="C23" s="398" t="str">
        <f>VLOOKUP(A23,[1]U14GSL!$B$2:$E$33,3,0)</f>
        <v>土井　陽愛</v>
      </c>
      <c r="D23" s="384" t="s">
        <v>5</v>
      </c>
      <c r="E23" s="398" t="str">
        <f>VLOOKUP(A23,[1]U14GSL!$B$2:$E$33,4,0)</f>
        <v>ＣＳＪ</v>
      </c>
      <c r="F23" s="384" t="s">
        <v>6</v>
      </c>
      <c r="G23" s="10"/>
      <c r="H23" s="4"/>
      <c r="I23" s="4"/>
      <c r="J23" s="141"/>
      <c r="K23" s="11"/>
      <c r="L23" s="4"/>
      <c r="M23" s="4"/>
    </row>
    <row r="24" spans="1:21" ht="12" customHeight="1">
      <c r="A24" s="371"/>
      <c r="B24" s="398"/>
      <c r="C24" s="398"/>
      <c r="D24" s="384"/>
      <c r="E24" s="398"/>
      <c r="F24" s="384"/>
      <c r="G24" s="11"/>
      <c r="H24" s="140"/>
      <c r="I24" s="4"/>
      <c r="J24" s="141"/>
      <c r="K24" s="141"/>
      <c r="L24" s="4"/>
      <c r="M24" s="4"/>
    </row>
    <row r="25" spans="1:21" ht="12" customHeight="1">
      <c r="A25" s="371">
        <v>10</v>
      </c>
      <c r="B25" s="398">
        <f>VLOOKUP(A25,[1]U14GSL!$B$2:$E$33,2,0)</f>
        <v>3652598</v>
      </c>
      <c r="C25" s="398" t="str">
        <f>VLOOKUP(A25,[1]U14GSL!$B$2:$E$33,3,0)</f>
        <v>山本　夢</v>
      </c>
      <c r="D25" s="384" t="s">
        <v>5</v>
      </c>
      <c r="E25" s="398" t="str">
        <f>VLOOKUP(A25,[1]U14GSL!$B$2:$E$33,4,0)</f>
        <v>ＮＪＴＣ</v>
      </c>
      <c r="F25" s="384" t="s">
        <v>6</v>
      </c>
      <c r="G25" s="14"/>
      <c r="H25" s="11"/>
      <c r="I25" s="4"/>
      <c r="J25" s="141"/>
      <c r="K25" s="141"/>
      <c r="L25" s="4"/>
      <c r="M25" s="4"/>
    </row>
    <row r="26" spans="1:21" ht="12" customHeight="1">
      <c r="A26" s="371"/>
      <c r="B26" s="398"/>
      <c r="C26" s="398"/>
      <c r="D26" s="384"/>
      <c r="E26" s="398"/>
      <c r="F26" s="384"/>
      <c r="G26" s="4"/>
      <c r="H26" s="141"/>
      <c r="I26" s="140"/>
      <c r="J26" s="141"/>
      <c r="K26" s="141"/>
      <c r="L26" s="4"/>
      <c r="M26" s="4"/>
    </row>
    <row r="27" spans="1:21" ht="12" customHeight="1">
      <c r="A27" s="371">
        <v>11</v>
      </c>
      <c r="B27" s="398">
        <f>VLOOKUP(A27,[1]U14GSL!$B$2:$E$33,2,0)</f>
        <v>3652564</v>
      </c>
      <c r="C27" s="398" t="str">
        <f>VLOOKUP(A27,[1]U14GSL!$B$2:$E$33,3,0)</f>
        <v>森　七海</v>
      </c>
      <c r="D27" s="384" t="s">
        <v>5</v>
      </c>
      <c r="E27" s="398" t="str">
        <f>VLOOKUP(A27,[1]U14GSL!$B$2:$E$33,4,0)</f>
        <v>エースＴＡ</v>
      </c>
      <c r="F27" s="384" t="s">
        <v>6</v>
      </c>
      <c r="G27" s="10"/>
      <c r="H27" s="141"/>
      <c r="I27" s="11"/>
      <c r="J27" s="141"/>
      <c r="K27" s="141"/>
      <c r="L27" s="4"/>
      <c r="M27" s="4"/>
    </row>
    <row r="28" spans="1:21" ht="12" customHeight="1">
      <c r="A28" s="371"/>
      <c r="B28" s="398"/>
      <c r="C28" s="398"/>
      <c r="D28" s="384"/>
      <c r="E28" s="398"/>
      <c r="F28" s="384"/>
      <c r="G28" s="11"/>
      <c r="H28" s="142"/>
      <c r="I28" s="141"/>
      <c r="J28" s="141"/>
      <c r="K28" s="141"/>
      <c r="L28" s="4"/>
      <c r="M28" s="4"/>
    </row>
    <row r="29" spans="1:21" ht="12" customHeight="1">
      <c r="A29" s="371">
        <v>12</v>
      </c>
      <c r="B29" s="398">
        <f>VLOOKUP(A29,[1]U14GSL!$B$2:$E$33,2,0)</f>
        <v>3652547</v>
      </c>
      <c r="C29" s="398" t="str">
        <f>VLOOKUP(A29,[1]U14GSL!$B$2:$E$33,3,0)</f>
        <v>糸賀　咲和</v>
      </c>
      <c r="D29" s="384" t="s">
        <v>5</v>
      </c>
      <c r="E29" s="410" t="str">
        <f>VLOOKUP(A29,[1]U14GSL!$B$2:$E$33,4,0)</f>
        <v>Ｔ－１</v>
      </c>
      <c r="F29" s="384" t="s">
        <v>6</v>
      </c>
      <c r="G29" s="14"/>
      <c r="H29" s="4"/>
      <c r="I29" s="141"/>
      <c r="J29" s="141"/>
      <c r="K29" s="141"/>
      <c r="L29" s="4"/>
      <c r="M29" s="4"/>
    </row>
    <row r="30" spans="1:21" ht="12" customHeight="1">
      <c r="A30" s="371"/>
      <c r="B30" s="398"/>
      <c r="C30" s="398"/>
      <c r="D30" s="384"/>
      <c r="E30" s="410"/>
      <c r="F30" s="384"/>
      <c r="G30" s="4"/>
      <c r="H30" s="4"/>
      <c r="I30" s="141"/>
      <c r="J30" s="142"/>
      <c r="K30" s="141"/>
      <c r="L30" s="4"/>
      <c r="M30" s="4"/>
    </row>
    <row r="31" spans="1:21" ht="12" customHeight="1">
      <c r="A31" s="371">
        <v>13</v>
      </c>
      <c r="B31" s="398">
        <f>VLOOKUP(A31,[1]U14GSL!$B$2:$E$33,2,0)</f>
        <v>3652659</v>
      </c>
      <c r="C31" s="398" t="str">
        <f>VLOOKUP(A31,[1]U14GSL!$B$2:$E$33,3,0)</f>
        <v>鉄羅　加恋</v>
      </c>
      <c r="D31" s="384" t="s">
        <v>5</v>
      </c>
      <c r="E31" s="398" t="str">
        <f>VLOOKUP(A31,[1]U14GSL!$B$2:$E$33,4,0)</f>
        <v>ＣＳＪ</v>
      </c>
      <c r="F31" s="384" t="s">
        <v>6</v>
      </c>
      <c r="G31" s="10"/>
      <c r="H31" s="4"/>
      <c r="I31" s="141"/>
      <c r="J31" s="4"/>
      <c r="K31" s="141"/>
      <c r="L31" s="4"/>
      <c r="M31" s="4"/>
    </row>
    <row r="32" spans="1:21" ht="12" customHeight="1">
      <c r="A32" s="371"/>
      <c r="B32" s="398"/>
      <c r="C32" s="398"/>
      <c r="D32" s="384"/>
      <c r="E32" s="398"/>
      <c r="F32" s="384"/>
      <c r="G32" s="11"/>
      <c r="H32" s="140"/>
      <c r="I32" s="141"/>
      <c r="J32" s="4"/>
      <c r="K32" s="141"/>
      <c r="L32" s="4"/>
      <c r="M32" s="4"/>
    </row>
    <row r="33" spans="1:13" ht="12" customHeight="1">
      <c r="A33" s="371">
        <v>14</v>
      </c>
      <c r="B33" s="398">
        <f>VLOOKUP(A33,[1]U14GSL!$B$2:$E$33,2,0)</f>
        <v>3652548</v>
      </c>
      <c r="C33" s="398" t="str">
        <f>VLOOKUP(A33,[1]U14GSL!$B$2:$E$33,3,0)</f>
        <v>片山　葉子</v>
      </c>
      <c r="D33" s="384" t="s">
        <v>5</v>
      </c>
      <c r="E33" s="398" t="str">
        <f>VLOOKUP(A33,[1]U14GSL!$B$2:$E$33,4,0)</f>
        <v>守谷ＴＣ</v>
      </c>
      <c r="F33" s="384" t="s">
        <v>6</v>
      </c>
      <c r="G33" s="14"/>
      <c r="H33" s="4"/>
      <c r="I33" s="143"/>
      <c r="J33" s="4"/>
      <c r="K33" s="141"/>
      <c r="L33" s="4"/>
      <c r="M33" s="4"/>
    </row>
    <row r="34" spans="1:13" ht="12" customHeight="1">
      <c r="A34" s="371"/>
      <c r="B34" s="398"/>
      <c r="C34" s="398"/>
      <c r="D34" s="384"/>
      <c r="E34" s="398"/>
      <c r="F34" s="384"/>
      <c r="G34" s="4"/>
      <c r="H34" s="141"/>
      <c r="I34" s="142"/>
      <c r="J34" s="4"/>
      <c r="K34" s="141"/>
      <c r="L34" s="4"/>
      <c r="M34" s="4"/>
    </row>
    <row r="35" spans="1:13" ht="12" customHeight="1">
      <c r="A35" s="371">
        <v>15</v>
      </c>
      <c r="B35" s="398">
        <f>VLOOKUP(A35,[1]U14GSL!$B$2:$E$33,2,0)</f>
        <v>3652569</v>
      </c>
      <c r="C35" s="398" t="str">
        <f>VLOOKUP(A35,[1]U14GSL!$B$2:$E$33,3,0)</f>
        <v>布谷　莉子</v>
      </c>
      <c r="D35" s="384" t="s">
        <v>5</v>
      </c>
      <c r="E35" s="398" t="str">
        <f>VLOOKUP(A35,[1]U14GSL!$B$2:$E$33,4,0)</f>
        <v>ＣＳＪ</v>
      </c>
      <c r="F35" s="384" t="s">
        <v>6</v>
      </c>
      <c r="G35" s="10"/>
      <c r="H35" s="141"/>
      <c r="I35" s="4"/>
      <c r="J35" s="4"/>
      <c r="K35" s="141"/>
      <c r="L35" s="4"/>
      <c r="M35" s="4"/>
    </row>
    <row r="36" spans="1:13" ht="12" customHeight="1">
      <c r="A36" s="371"/>
      <c r="B36" s="398"/>
      <c r="C36" s="398"/>
      <c r="D36" s="384"/>
      <c r="E36" s="398"/>
      <c r="F36" s="384"/>
      <c r="G36" s="11"/>
      <c r="H36" s="142"/>
      <c r="I36" s="4"/>
      <c r="J36" s="4"/>
      <c r="K36" s="141"/>
      <c r="L36" s="4"/>
      <c r="M36" s="4"/>
    </row>
    <row r="37" spans="1:13" ht="12" customHeight="1">
      <c r="A37" s="371">
        <v>16</v>
      </c>
      <c r="B37" s="398">
        <f>VLOOKUP(A37,[1]U14GSL!$B$2:$E$33,2,0)</f>
        <v>3652575</v>
      </c>
      <c r="C37" s="398" t="str">
        <f>VLOOKUP(A37,[1]U14GSL!$B$2:$E$33,3,0)</f>
        <v>赤松　果林</v>
      </c>
      <c r="D37" s="384" t="s">
        <v>5</v>
      </c>
      <c r="E37" s="398" t="str">
        <f>VLOOKUP(A37,[1]U14GSL!$B$2:$E$33,4,0)</f>
        <v>ＫＣＪＴＡ</v>
      </c>
      <c r="F37" s="384" t="s">
        <v>6</v>
      </c>
      <c r="G37" s="14"/>
      <c r="H37" s="4"/>
      <c r="I37" s="4"/>
      <c r="J37" s="4"/>
      <c r="K37" s="141"/>
      <c r="L37" s="4"/>
      <c r="M37" s="4"/>
    </row>
    <row r="38" spans="1:13" ht="12" customHeight="1">
      <c r="A38" s="371"/>
      <c r="B38" s="398"/>
      <c r="C38" s="398"/>
      <c r="D38" s="384"/>
      <c r="E38" s="398"/>
      <c r="F38" s="384"/>
      <c r="G38" s="4"/>
      <c r="H38" s="4"/>
      <c r="I38" s="4"/>
      <c r="J38" s="4"/>
      <c r="K38" s="141"/>
      <c r="L38" s="140"/>
      <c r="M38" s="4"/>
    </row>
    <row r="39" spans="1:13" ht="12" customHeight="1">
      <c r="A39" s="371">
        <v>17</v>
      </c>
      <c r="B39" s="398">
        <f>VLOOKUP(A39,[1]U14GSL!$B$2:$E$33,2,0)</f>
        <v>3652576</v>
      </c>
      <c r="C39" s="398" t="str">
        <f>VLOOKUP(A39,[1]U14GSL!$B$2:$E$33,3,0)</f>
        <v>渡邊　彩枝</v>
      </c>
      <c r="D39" s="384" t="s">
        <v>5</v>
      </c>
      <c r="E39" s="398" t="str">
        <f>VLOOKUP(A39,[1]U14GSL!$B$2:$E$33,4,0)</f>
        <v>ＮＪＴＣ</v>
      </c>
      <c r="F39" s="384" t="s">
        <v>6</v>
      </c>
      <c r="G39" s="10"/>
      <c r="H39" s="4"/>
      <c r="I39" s="4"/>
      <c r="J39" s="4"/>
      <c r="K39" s="141"/>
      <c r="L39" s="144"/>
      <c r="M39" s="21"/>
    </row>
    <row r="40" spans="1:13" ht="12" customHeight="1">
      <c r="A40" s="371"/>
      <c r="B40" s="398"/>
      <c r="C40" s="398"/>
      <c r="D40" s="384"/>
      <c r="E40" s="398"/>
      <c r="F40" s="384"/>
      <c r="G40" s="11"/>
      <c r="H40" s="140"/>
      <c r="I40" s="4"/>
      <c r="J40" s="4"/>
      <c r="K40" s="141"/>
      <c r="L40" s="21"/>
      <c r="M40" s="21"/>
    </row>
    <row r="41" spans="1:13" ht="12" customHeight="1">
      <c r="A41" s="371">
        <v>18</v>
      </c>
      <c r="B41" s="398">
        <f>VLOOKUP(A41,[1]U14GSL!$B$2:$E$33,2,0)</f>
        <v>3652618</v>
      </c>
      <c r="C41" s="398" t="str">
        <f>VLOOKUP(A41,[1]U14GSL!$B$2:$E$33,3,0)</f>
        <v>矢崎　遥菜</v>
      </c>
      <c r="D41" s="384" t="s">
        <v>5</v>
      </c>
      <c r="E41" s="398" t="str">
        <f>VLOOKUP(A41,[1]U14GSL!$B$2:$E$33,4,0)</f>
        <v>守谷ＴＣ</v>
      </c>
      <c r="F41" s="384" t="s">
        <v>6</v>
      </c>
      <c r="G41" s="14"/>
      <c r="H41" s="11"/>
      <c r="I41" s="4"/>
      <c r="J41" s="4"/>
      <c r="K41" s="141"/>
      <c r="L41" s="21"/>
      <c r="M41" s="21"/>
    </row>
    <row r="42" spans="1:13" ht="12" customHeight="1">
      <c r="A42" s="371"/>
      <c r="B42" s="398"/>
      <c r="C42" s="398"/>
      <c r="D42" s="384"/>
      <c r="E42" s="398"/>
      <c r="F42" s="384"/>
      <c r="G42" s="4"/>
      <c r="H42" s="141"/>
      <c r="I42" s="140"/>
      <c r="J42" s="4"/>
      <c r="K42" s="141"/>
      <c r="L42" s="21"/>
      <c r="M42" s="21"/>
    </row>
    <row r="43" spans="1:13" ht="12" customHeight="1">
      <c r="A43" s="371">
        <v>19</v>
      </c>
      <c r="B43" s="398">
        <f>VLOOKUP(A43,[1]U14GSL!$B$2:$E$33,2,0)</f>
        <v>3652546</v>
      </c>
      <c r="C43" s="398" t="str">
        <f>VLOOKUP(A43,[1]U14GSL!$B$2:$E$33,3,0)</f>
        <v>望月　優衣</v>
      </c>
      <c r="D43" s="384" t="s">
        <v>5</v>
      </c>
      <c r="E43" s="398" t="str">
        <f>VLOOKUP(A43,[1]U14GSL!$B$2:$E$33,4,0)</f>
        <v>エースＴＡ</v>
      </c>
      <c r="F43" s="384" t="s">
        <v>6</v>
      </c>
      <c r="G43" s="10"/>
      <c r="H43" s="141"/>
      <c r="I43" s="11"/>
      <c r="J43" s="4"/>
      <c r="K43" s="141"/>
      <c r="L43" s="21"/>
      <c r="M43" s="21"/>
    </row>
    <row r="44" spans="1:13" ht="12" customHeight="1">
      <c r="A44" s="371"/>
      <c r="B44" s="398"/>
      <c r="C44" s="398"/>
      <c r="D44" s="384"/>
      <c r="E44" s="398"/>
      <c r="F44" s="384"/>
      <c r="G44" s="11"/>
      <c r="H44" s="142"/>
      <c r="I44" s="141"/>
      <c r="J44" s="4"/>
      <c r="K44" s="141"/>
      <c r="L44" s="21"/>
      <c r="M44" s="21"/>
    </row>
    <row r="45" spans="1:13" ht="12" customHeight="1">
      <c r="A45" s="371">
        <v>20</v>
      </c>
      <c r="B45" s="398">
        <f>VLOOKUP(A45,[1]U14GSL!$B$2:$E$33,2,0)</f>
        <v>3652553</v>
      </c>
      <c r="C45" s="398" t="str">
        <f>VLOOKUP(A45,[1]U14GSL!$B$2:$E$33,3,0)</f>
        <v>改田　明優</v>
      </c>
      <c r="D45" s="384" t="s">
        <v>5</v>
      </c>
      <c r="E45" s="398" t="str">
        <f>VLOOKUP(A45,[1]U14GSL!$B$2:$E$33,4,0)</f>
        <v>ＣＳＪ</v>
      </c>
      <c r="F45" s="384" t="s">
        <v>6</v>
      </c>
      <c r="G45" s="14"/>
      <c r="H45" s="4"/>
      <c r="I45" s="141"/>
      <c r="J45" s="4"/>
      <c r="K45" s="141"/>
      <c r="L45" s="21"/>
      <c r="M45" s="21"/>
    </row>
    <row r="46" spans="1:13" ht="12" customHeight="1">
      <c r="A46" s="371"/>
      <c r="B46" s="398"/>
      <c r="C46" s="398"/>
      <c r="D46" s="384"/>
      <c r="E46" s="398"/>
      <c r="F46" s="384"/>
      <c r="G46" s="4"/>
      <c r="H46" s="4"/>
      <c r="I46" s="141"/>
      <c r="J46" s="140"/>
      <c r="K46" s="141"/>
      <c r="L46" s="21"/>
      <c r="M46" s="21"/>
    </row>
    <row r="47" spans="1:13" ht="12" customHeight="1">
      <c r="A47" s="371">
        <v>21</v>
      </c>
      <c r="B47" s="398">
        <f>VLOOKUP(A47,[1]U14GSL!$B$2:$E$33,2,0)</f>
        <v>3652624</v>
      </c>
      <c r="C47" s="398" t="str">
        <f>VLOOKUP(A47,[1]U14GSL!$B$2:$E$33,3,0)</f>
        <v>朝日　芙美佳</v>
      </c>
      <c r="D47" s="384" t="s">
        <v>5</v>
      </c>
      <c r="E47" s="410" t="str">
        <f>VLOOKUP(A47,[1]U14GSL!$B$2:$E$33,4,0)</f>
        <v>Ｆｕｎ　ｔｏ　Ｔｅｎｎｉｓ</v>
      </c>
      <c r="F47" s="384" t="s">
        <v>6</v>
      </c>
      <c r="G47" s="10"/>
      <c r="H47" s="4"/>
      <c r="I47" s="141"/>
      <c r="J47" s="11"/>
      <c r="K47" s="141"/>
      <c r="L47" s="21"/>
      <c r="M47" s="21"/>
    </row>
    <row r="48" spans="1:13" ht="12" customHeight="1">
      <c r="A48" s="371"/>
      <c r="B48" s="398"/>
      <c r="C48" s="398"/>
      <c r="D48" s="384"/>
      <c r="E48" s="410"/>
      <c r="F48" s="384"/>
      <c r="G48" s="11"/>
      <c r="H48" s="140"/>
      <c r="I48" s="141"/>
      <c r="J48" s="141"/>
      <c r="K48" s="141"/>
      <c r="L48" s="21"/>
      <c r="M48" s="21"/>
    </row>
    <row r="49" spans="1:13" ht="12" customHeight="1">
      <c r="A49" s="371">
        <v>22</v>
      </c>
      <c r="B49" s="398">
        <f>VLOOKUP(A49,[1]U14GSL!$B$2:$E$33,2,0)</f>
        <v>3652615</v>
      </c>
      <c r="C49" s="398" t="str">
        <f>VLOOKUP(A49,[1]U14GSL!$B$2:$E$33,3,0)</f>
        <v>尾﨑　さくら</v>
      </c>
      <c r="D49" s="384" t="s">
        <v>5</v>
      </c>
      <c r="E49" s="398" t="str">
        <f>VLOOKUP(A49,[1]U14GSL!$B$2:$E$33,4,0)</f>
        <v>ＫＣＪＴＡ</v>
      </c>
      <c r="F49" s="384" t="s">
        <v>6</v>
      </c>
      <c r="G49" s="14"/>
      <c r="H49" s="4"/>
      <c r="I49" s="143"/>
      <c r="J49" s="141"/>
      <c r="K49" s="141"/>
      <c r="L49" s="21"/>
      <c r="M49" s="21"/>
    </row>
    <row r="50" spans="1:13" ht="12" customHeight="1">
      <c r="A50" s="371"/>
      <c r="B50" s="398"/>
      <c r="C50" s="398"/>
      <c r="D50" s="384"/>
      <c r="E50" s="398"/>
      <c r="F50" s="384"/>
      <c r="G50" s="4"/>
      <c r="H50" s="141"/>
      <c r="I50" s="142"/>
      <c r="J50" s="141"/>
      <c r="K50" s="141"/>
      <c r="L50" s="21"/>
      <c r="M50" s="21"/>
    </row>
    <row r="51" spans="1:13" ht="12" customHeight="1">
      <c r="A51" s="371">
        <v>23</v>
      </c>
      <c r="B51" s="398">
        <f>VLOOKUP(A51,[1]U14GSL!$B$2:$E$33,2,0)</f>
        <v>3652544</v>
      </c>
      <c r="C51" s="398" t="str">
        <f>VLOOKUP(A51,[1]U14GSL!$B$2:$E$33,3,0)</f>
        <v>深野　莉々子</v>
      </c>
      <c r="D51" s="384" t="s">
        <v>5</v>
      </c>
      <c r="E51" s="398" t="str">
        <f>VLOOKUP(A51,[1]U14GSL!$B$2:$E$33,4,0)</f>
        <v>Ａｓｃｈ Ｔ．Ａ</v>
      </c>
      <c r="F51" s="384" t="s">
        <v>6</v>
      </c>
      <c r="G51" s="10"/>
      <c r="H51" s="141"/>
      <c r="I51" s="4"/>
      <c r="J51" s="141"/>
      <c r="K51" s="141"/>
      <c r="L51" s="21"/>
      <c r="M51" s="21"/>
    </row>
    <row r="52" spans="1:13" ht="12" customHeight="1">
      <c r="A52" s="371"/>
      <c r="B52" s="398"/>
      <c r="C52" s="398"/>
      <c r="D52" s="384"/>
      <c r="E52" s="398"/>
      <c r="F52" s="384"/>
      <c r="G52" s="11"/>
      <c r="H52" s="142"/>
      <c r="I52" s="4"/>
      <c r="J52" s="141"/>
      <c r="K52" s="141"/>
      <c r="L52" s="21"/>
      <c r="M52" s="21"/>
    </row>
    <row r="53" spans="1:13" ht="12" customHeight="1">
      <c r="A53" s="371">
        <v>24</v>
      </c>
      <c r="B53" s="398">
        <f>VLOOKUP(A53,[1]U14GSL!$B$2:$E$33,2,0)</f>
        <v>3652519</v>
      </c>
      <c r="C53" s="398" t="str">
        <f>VLOOKUP(A53,[1]U14GSL!$B$2:$E$33,3,0)</f>
        <v>二瓶　ひなた</v>
      </c>
      <c r="D53" s="384" t="s">
        <v>5</v>
      </c>
      <c r="E53" s="398" t="str">
        <f>VLOOKUP(A53,[1]U14GSL!$B$2:$E$33,4,0)</f>
        <v>ＣＳＪ</v>
      </c>
      <c r="F53" s="384" t="s">
        <v>6</v>
      </c>
      <c r="G53" s="14"/>
      <c r="H53" s="4"/>
      <c r="I53" s="4"/>
      <c r="J53" s="141"/>
      <c r="K53" s="141"/>
      <c r="L53" s="21"/>
      <c r="M53" s="21"/>
    </row>
    <row r="54" spans="1:13" ht="12" customHeight="1">
      <c r="A54" s="371"/>
      <c r="B54" s="398"/>
      <c r="C54" s="398"/>
      <c r="D54" s="384"/>
      <c r="E54" s="398"/>
      <c r="F54" s="384"/>
      <c r="G54" s="4"/>
      <c r="H54" s="4"/>
      <c r="I54" s="4"/>
      <c r="J54" s="141"/>
      <c r="K54" s="142"/>
      <c r="L54" s="21"/>
      <c r="M54" s="21"/>
    </row>
    <row r="55" spans="1:13" ht="12" customHeight="1">
      <c r="A55" s="371">
        <v>25</v>
      </c>
      <c r="B55" s="398">
        <f>VLOOKUP(A55,[1]U14GSL!$B$2:$E$33,2,0)</f>
        <v>3652587</v>
      </c>
      <c r="C55" s="398" t="str">
        <f>VLOOKUP(A55,[1]U14GSL!$B$2:$E$33,3,0)</f>
        <v>石川　莉咲</v>
      </c>
      <c r="D55" s="384" t="s">
        <v>5</v>
      </c>
      <c r="E55" s="398" t="str">
        <f>VLOOKUP(A55,[1]U14GSL!$B$2:$E$33,4,0)</f>
        <v>ＫＣＪＴＡ</v>
      </c>
      <c r="F55" s="384" t="s">
        <v>6</v>
      </c>
      <c r="G55" s="10"/>
      <c r="H55" s="4"/>
      <c r="I55" s="4"/>
      <c r="J55" s="141"/>
      <c r="K55" s="4"/>
      <c r="L55" s="21"/>
      <c r="M55" s="21"/>
    </row>
    <row r="56" spans="1:13" ht="12" customHeight="1">
      <c r="A56" s="371"/>
      <c r="B56" s="398"/>
      <c r="C56" s="398"/>
      <c r="D56" s="384"/>
      <c r="E56" s="398"/>
      <c r="F56" s="384"/>
      <c r="G56" s="11"/>
      <c r="H56" s="140"/>
      <c r="I56" s="4"/>
      <c r="J56" s="141"/>
      <c r="K56" s="4"/>
      <c r="L56" s="21"/>
      <c r="M56" s="21"/>
    </row>
    <row r="57" spans="1:13" ht="12" customHeight="1">
      <c r="A57" s="371">
        <v>26</v>
      </c>
      <c r="B57" s="398">
        <f>VLOOKUP(A57,[1]U14GSL!$B$2:$E$33,2,0)</f>
        <v>3652580</v>
      </c>
      <c r="C57" s="398" t="str">
        <f>VLOOKUP(A57,[1]U14GSL!$B$2:$E$33,3,0)</f>
        <v>黛　花鈴</v>
      </c>
      <c r="D57" s="384" t="s">
        <v>5</v>
      </c>
      <c r="E57" s="398" t="str">
        <f>VLOOKUP(A57,[1]U14GSL!$B$2:$E$33,4,0)</f>
        <v>ＮＪＴＣ</v>
      </c>
      <c r="F57" s="384" t="s">
        <v>6</v>
      </c>
      <c r="G57" s="14"/>
      <c r="H57" s="11"/>
      <c r="I57" s="4"/>
      <c r="J57" s="141"/>
      <c r="K57" s="4"/>
      <c r="L57" s="21"/>
      <c r="M57" s="21"/>
    </row>
    <row r="58" spans="1:13" ht="12" customHeight="1">
      <c r="A58" s="371"/>
      <c r="B58" s="398"/>
      <c r="C58" s="398"/>
      <c r="D58" s="384"/>
      <c r="E58" s="398"/>
      <c r="F58" s="384"/>
      <c r="G58" s="4"/>
      <c r="H58" s="141"/>
      <c r="I58" s="140"/>
      <c r="J58" s="141"/>
      <c r="K58" s="4"/>
      <c r="L58" s="21"/>
      <c r="M58" s="21"/>
    </row>
    <row r="59" spans="1:13" ht="12" customHeight="1">
      <c r="A59" s="371">
        <v>27</v>
      </c>
      <c r="B59" s="398">
        <f>VLOOKUP(A59,[1]U14GSL!$B$2:$E$33,2,0)</f>
        <v>3652637</v>
      </c>
      <c r="C59" s="398" t="str">
        <f>VLOOKUP(A59,[1]U14GSL!$B$2:$E$33,3,0)</f>
        <v>鈴木　宙奈</v>
      </c>
      <c r="D59" s="384" t="s">
        <v>5</v>
      </c>
      <c r="E59" s="398" t="str">
        <f>VLOOKUP(A59,[1]U14GSL!$B$2:$E$33,4,0)</f>
        <v>ＣＳＪ</v>
      </c>
      <c r="F59" s="384" t="s">
        <v>6</v>
      </c>
      <c r="G59" s="10"/>
      <c r="H59" s="141"/>
      <c r="I59" s="11"/>
      <c r="J59" s="141"/>
      <c r="K59" s="4"/>
      <c r="L59" s="21"/>
      <c r="M59" s="21"/>
    </row>
    <row r="60" spans="1:13" ht="12" customHeight="1">
      <c r="A60" s="371"/>
      <c r="B60" s="398"/>
      <c r="C60" s="398"/>
      <c r="D60" s="384"/>
      <c r="E60" s="398"/>
      <c r="F60" s="384"/>
      <c r="G60" s="11"/>
      <c r="H60" s="142"/>
      <c r="I60" s="141"/>
      <c r="J60" s="141"/>
      <c r="K60" s="4"/>
      <c r="L60" s="21"/>
      <c r="M60" s="21"/>
    </row>
    <row r="61" spans="1:13" ht="12" customHeight="1">
      <c r="A61" s="371">
        <v>28</v>
      </c>
      <c r="B61" s="398">
        <f>VLOOKUP(A61,[1]U14GSL!$B$2:$E$33,2,0)</f>
        <v>3652561</v>
      </c>
      <c r="C61" s="398" t="str">
        <f>VLOOKUP(A61,[1]U14GSL!$B$2:$E$33,3,0)</f>
        <v>徳永　穏</v>
      </c>
      <c r="D61" s="384" t="s">
        <v>667</v>
      </c>
      <c r="E61" s="398" t="str">
        <f>VLOOKUP(A61,[1]U14GSL!$B$2:$E$33,4,0)</f>
        <v>エースＴＡ</v>
      </c>
      <c r="F61" s="384" t="s">
        <v>668</v>
      </c>
      <c r="G61" s="14"/>
      <c r="H61" s="4"/>
      <c r="I61" s="141"/>
      <c r="J61" s="141"/>
      <c r="K61" s="4"/>
      <c r="L61" s="21"/>
      <c r="M61" s="21"/>
    </row>
    <row r="62" spans="1:13" ht="12" customHeight="1">
      <c r="A62" s="371"/>
      <c r="B62" s="398"/>
      <c r="C62" s="398"/>
      <c r="D62" s="384"/>
      <c r="E62" s="398"/>
      <c r="F62" s="384"/>
      <c r="G62" s="4"/>
      <c r="H62" s="4"/>
      <c r="I62" s="141"/>
      <c r="J62" s="142"/>
      <c r="K62" s="4"/>
      <c r="L62" s="21"/>
      <c r="M62" s="21"/>
    </row>
    <row r="63" spans="1:13" ht="12" customHeight="1">
      <c r="A63" s="371">
        <v>29</v>
      </c>
      <c r="B63" s="398">
        <f>VLOOKUP(A63,[1]U14GSL!$B$2:$E$33,2,0)</f>
        <v>3652642</v>
      </c>
      <c r="C63" s="398" t="str">
        <f>VLOOKUP(A63,[1]U14GSL!$B$2:$E$33,3,0)</f>
        <v>手川　薫子</v>
      </c>
      <c r="D63" s="384" t="s">
        <v>667</v>
      </c>
      <c r="E63" s="398" t="str">
        <f>VLOOKUP(A63,[1]U14GSL!$B$2:$E$33,4,0)</f>
        <v>JAC</v>
      </c>
      <c r="F63" s="384" t="s">
        <v>669</v>
      </c>
      <c r="G63" s="10"/>
      <c r="H63" s="4"/>
      <c r="I63" s="141"/>
      <c r="J63" s="4"/>
      <c r="K63" s="4"/>
      <c r="L63" s="21"/>
      <c r="M63" s="21"/>
    </row>
    <row r="64" spans="1:13" ht="12" customHeight="1">
      <c r="A64" s="371"/>
      <c r="B64" s="398"/>
      <c r="C64" s="398"/>
      <c r="D64" s="384"/>
      <c r="E64" s="398"/>
      <c r="F64" s="384"/>
      <c r="G64" s="11"/>
      <c r="H64" s="140"/>
      <c r="I64" s="141"/>
      <c r="J64" s="4"/>
      <c r="K64" s="4"/>
      <c r="L64" s="21"/>
      <c r="M64" s="21"/>
    </row>
    <row r="65" spans="1:13" ht="12" customHeight="1">
      <c r="A65" s="371">
        <v>30</v>
      </c>
      <c r="B65" s="398">
        <f>VLOOKUP(A65,[1]U14GSL!$B$2:$E$33,2,0)</f>
        <v>3652600</v>
      </c>
      <c r="C65" s="398" t="str">
        <f>VLOOKUP(A65,[1]U14GSL!$B$2:$E$33,3,0)</f>
        <v>五頭　蘭</v>
      </c>
      <c r="D65" s="384" t="s">
        <v>670</v>
      </c>
      <c r="E65" s="398" t="str">
        <f>VLOOKUP(A65,[1]U14GSL!$B$2:$E$33,4,0)</f>
        <v>ＫＣＪＴＡ</v>
      </c>
      <c r="F65" s="384" t="s">
        <v>671</v>
      </c>
      <c r="G65" s="14"/>
      <c r="H65" s="4"/>
      <c r="I65" s="143"/>
      <c r="J65" s="4"/>
      <c r="K65" s="4"/>
      <c r="L65" s="21"/>
      <c r="M65" s="21"/>
    </row>
    <row r="66" spans="1:13" ht="12" customHeight="1">
      <c r="A66" s="371"/>
      <c r="B66" s="398"/>
      <c r="C66" s="398"/>
      <c r="D66" s="384"/>
      <c r="E66" s="398"/>
      <c r="F66" s="384"/>
      <c r="G66" s="4"/>
      <c r="H66" s="141"/>
      <c r="I66" s="142"/>
      <c r="J66" s="4"/>
      <c r="K66" s="4"/>
      <c r="L66" s="21"/>
      <c r="M66" s="21"/>
    </row>
    <row r="67" spans="1:13" ht="12" customHeight="1">
      <c r="A67" s="371">
        <v>31</v>
      </c>
      <c r="B67" s="398" t="str">
        <f>VLOOKUP(A67,[1]U14GSL!$B$2:$E$33,2,0)</f>
        <v>Ｂｙｅ</v>
      </c>
      <c r="C67" s="398"/>
      <c r="D67" s="384" t="s">
        <v>670</v>
      </c>
      <c r="E67" s="398"/>
      <c r="F67" s="384" t="s">
        <v>669</v>
      </c>
      <c r="G67" s="10"/>
      <c r="H67" s="141"/>
      <c r="I67" s="4"/>
      <c r="J67" s="4"/>
      <c r="K67" s="4"/>
      <c r="L67" s="21"/>
      <c r="M67" s="21"/>
    </row>
    <row r="68" spans="1:13" ht="12" customHeight="1">
      <c r="A68" s="371"/>
      <c r="B68" s="398"/>
      <c r="C68" s="398"/>
      <c r="D68" s="384"/>
      <c r="E68" s="398"/>
      <c r="F68" s="384"/>
      <c r="G68" s="11"/>
      <c r="H68" s="142"/>
      <c r="I68" s="4"/>
      <c r="J68" s="4"/>
      <c r="K68" s="4"/>
      <c r="L68" s="21"/>
      <c r="M68" s="21"/>
    </row>
    <row r="69" spans="1:13" ht="12" customHeight="1">
      <c r="A69" s="371">
        <v>32</v>
      </c>
      <c r="B69" s="398">
        <f>VLOOKUP(A69,[1]U14GSL!$B$2:$E$33,2,0)</f>
        <v>3652585</v>
      </c>
      <c r="C69" s="398" t="str">
        <f>VLOOKUP(A69,[1]U14GSL!$B$2:$E$33,3,0)</f>
        <v>小西　真朱</v>
      </c>
      <c r="D69" s="384" t="s">
        <v>667</v>
      </c>
      <c r="E69" s="398" t="str">
        <f>VLOOKUP(A69,[1]U14GSL!$B$2:$E$33,4,0)</f>
        <v>Ａｓｃｈ Ｔ．Ａ</v>
      </c>
      <c r="F69" s="384" t="s">
        <v>669</v>
      </c>
      <c r="G69" s="14"/>
      <c r="H69" s="4"/>
      <c r="I69" s="4"/>
      <c r="J69" s="4"/>
      <c r="K69" s="4"/>
      <c r="L69" s="21"/>
      <c r="M69" s="21"/>
    </row>
    <row r="70" spans="1:13" ht="12" customHeight="1">
      <c r="A70" s="371"/>
      <c r="B70" s="398"/>
      <c r="C70" s="398"/>
      <c r="D70" s="384"/>
      <c r="E70" s="398"/>
      <c r="F70" s="384"/>
      <c r="G70" s="4"/>
      <c r="H70" s="4"/>
      <c r="I70" s="4"/>
      <c r="J70" s="4"/>
      <c r="K70" s="4"/>
      <c r="L70" s="21"/>
      <c r="M70" s="21"/>
    </row>
    <row r="71" spans="1:13">
      <c r="M71" s="23"/>
    </row>
    <row r="72" spans="1:13">
      <c r="M72" s="23"/>
    </row>
    <row r="73" spans="1:13">
      <c r="M73" s="23"/>
    </row>
    <row r="74" spans="1:13">
      <c r="M74" s="23"/>
    </row>
    <row r="75" spans="1:13">
      <c r="M75" s="23"/>
    </row>
    <row r="76" spans="1:13">
      <c r="M76" s="23"/>
    </row>
    <row r="77" spans="1:13">
      <c r="M77" s="23"/>
    </row>
    <row r="78" spans="1:13">
      <c r="M78" s="23"/>
    </row>
    <row r="79" spans="1:13">
      <c r="M79" s="23"/>
    </row>
  </sheetData>
  <mergeCells count="190">
    <mergeCell ref="A9:A10"/>
    <mergeCell ref="D9:D10"/>
    <mergeCell ref="E9:E10"/>
    <mergeCell ref="F9:F10"/>
    <mergeCell ref="A7:A8"/>
    <mergeCell ref="B7:B8"/>
    <mergeCell ref="C7:C8"/>
    <mergeCell ref="D7:D8"/>
    <mergeCell ref="E7:E8"/>
    <mergeCell ref="F7:F8"/>
    <mergeCell ref="B9:C10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F15:F16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31:F32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43:F44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53:A54"/>
    <mergeCell ref="B53:B54"/>
    <mergeCell ref="C53:C54"/>
    <mergeCell ref="D53:D54"/>
    <mergeCell ref="E53:E54"/>
    <mergeCell ref="F53:F54"/>
    <mergeCell ref="A51:A52"/>
    <mergeCell ref="B51:B52"/>
    <mergeCell ref="C51:C52"/>
    <mergeCell ref="D51:D52"/>
    <mergeCell ref="E51:E52"/>
    <mergeCell ref="F51:F52"/>
    <mergeCell ref="A57:A58"/>
    <mergeCell ref="B57:B58"/>
    <mergeCell ref="C57:C58"/>
    <mergeCell ref="D57:D58"/>
    <mergeCell ref="E57:E58"/>
    <mergeCell ref="F57:F58"/>
    <mergeCell ref="A55:A56"/>
    <mergeCell ref="B55:B56"/>
    <mergeCell ref="C55:C56"/>
    <mergeCell ref="D55:D56"/>
    <mergeCell ref="E55:E56"/>
    <mergeCell ref="F55:F56"/>
    <mergeCell ref="A61:A62"/>
    <mergeCell ref="B61:B62"/>
    <mergeCell ref="C61:C62"/>
    <mergeCell ref="D61:D62"/>
    <mergeCell ref="E61:E62"/>
    <mergeCell ref="F61:F62"/>
    <mergeCell ref="A59:A60"/>
    <mergeCell ref="B59:B60"/>
    <mergeCell ref="C59:C60"/>
    <mergeCell ref="D59:D60"/>
    <mergeCell ref="E59:E60"/>
    <mergeCell ref="F59:F60"/>
    <mergeCell ref="A65:A66"/>
    <mergeCell ref="B65:B66"/>
    <mergeCell ref="C65:C66"/>
    <mergeCell ref="D65:D66"/>
    <mergeCell ref="E65:E66"/>
    <mergeCell ref="F65:F66"/>
    <mergeCell ref="A63:A64"/>
    <mergeCell ref="B63:B64"/>
    <mergeCell ref="C63:C64"/>
    <mergeCell ref="D63:D64"/>
    <mergeCell ref="E63:E64"/>
    <mergeCell ref="F63:F64"/>
    <mergeCell ref="A69:A70"/>
    <mergeCell ref="B69:B70"/>
    <mergeCell ref="C69:C70"/>
    <mergeCell ref="D69:D70"/>
    <mergeCell ref="E69:E70"/>
    <mergeCell ref="F69:F70"/>
    <mergeCell ref="A67:A68"/>
    <mergeCell ref="D67:D68"/>
    <mergeCell ref="E67:E68"/>
    <mergeCell ref="F67:F68"/>
    <mergeCell ref="B67:C68"/>
  </mergeCells>
  <phoneticPr fontId="2"/>
  <pageMargins left="0.7" right="0.7" top="0.75" bottom="0.75" header="0.3" footer="0.3"/>
  <pageSetup paperSize="9" scale="90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Q133"/>
  <sheetViews>
    <sheetView view="pageBreakPreview" topLeftCell="A4" zoomScaleNormal="100" zoomScaleSheetLayoutView="100" workbookViewId="0">
      <selection activeCell="E28" sqref="E28:E29"/>
    </sheetView>
  </sheetViews>
  <sheetFormatPr defaultRowHeight="13.5"/>
  <cols>
    <col min="1" max="1" width="5" style="4" bestFit="1" customWidth="1"/>
    <col min="2" max="2" width="11.875" style="6" bestFit="1" customWidth="1"/>
    <col min="3" max="3" width="13.25" style="4" bestFit="1" customWidth="1"/>
    <col min="4" max="4" width="2.625" style="4" bestFit="1" customWidth="1"/>
    <col min="5" max="5" width="22.75" style="4" customWidth="1"/>
    <col min="6" max="6" width="2.625" style="4" bestFit="1" customWidth="1"/>
    <col min="7" max="7" width="6.125" style="26" customWidth="1"/>
    <col min="8" max="11" width="10.125" style="26" customWidth="1"/>
    <col min="12" max="13" width="5" customWidth="1"/>
    <col min="14" max="14" width="11.625" bestFit="1" customWidth="1"/>
    <col min="15" max="15" width="2.5" bestFit="1" customWidth="1"/>
    <col min="16" max="16" width="9.5" bestFit="1" customWidth="1"/>
    <col min="17" max="17" width="2.375" bestFit="1" customWidth="1"/>
    <col min="255" max="256" width="4.5" customWidth="1"/>
    <col min="258" max="258" width="18.75" customWidth="1"/>
    <col min="259" max="259" width="2" customWidth="1"/>
    <col min="260" max="260" width="15.625" customWidth="1"/>
    <col min="261" max="261" width="2.125" customWidth="1"/>
    <col min="262" max="266" width="8.5" customWidth="1"/>
    <col min="267" max="272" width="5" customWidth="1"/>
    <col min="511" max="512" width="4.5" customWidth="1"/>
    <col min="514" max="514" width="18.75" customWidth="1"/>
    <col min="515" max="515" width="2" customWidth="1"/>
    <col min="516" max="516" width="15.625" customWidth="1"/>
    <col min="517" max="517" width="2.125" customWidth="1"/>
    <col min="518" max="522" width="8.5" customWidth="1"/>
    <col min="523" max="528" width="5" customWidth="1"/>
    <col min="767" max="768" width="4.5" customWidth="1"/>
    <col min="770" max="770" width="18.75" customWidth="1"/>
    <col min="771" max="771" width="2" customWidth="1"/>
    <col min="772" max="772" width="15.625" customWidth="1"/>
    <col min="773" max="773" width="2.125" customWidth="1"/>
    <col min="774" max="778" width="8.5" customWidth="1"/>
    <col min="779" max="784" width="5" customWidth="1"/>
    <col min="1023" max="1024" width="4.5" customWidth="1"/>
    <col min="1026" max="1026" width="18.75" customWidth="1"/>
    <col min="1027" max="1027" width="2" customWidth="1"/>
    <col min="1028" max="1028" width="15.625" customWidth="1"/>
    <col min="1029" max="1029" width="2.125" customWidth="1"/>
    <col min="1030" max="1034" width="8.5" customWidth="1"/>
    <col min="1035" max="1040" width="5" customWidth="1"/>
    <col min="1279" max="1280" width="4.5" customWidth="1"/>
    <col min="1282" max="1282" width="18.75" customWidth="1"/>
    <col min="1283" max="1283" width="2" customWidth="1"/>
    <col min="1284" max="1284" width="15.625" customWidth="1"/>
    <col min="1285" max="1285" width="2.125" customWidth="1"/>
    <col min="1286" max="1290" width="8.5" customWidth="1"/>
    <col min="1291" max="1296" width="5" customWidth="1"/>
    <col min="1535" max="1536" width="4.5" customWidth="1"/>
    <col min="1538" max="1538" width="18.75" customWidth="1"/>
    <col min="1539" max="1539" width="2" customWidth="1"/>
    <col min="1540" max="1540" width="15.625" customWidth="1"/>
    <col min="1541" max="1541" width="2.125" customWidth="1"/>
    <col min="1542" max="1546" width="8.5" customWidth="1"/>
    <col min="1547" max="1552" width="5" customWidth="1"/>
    <col min="1791" max="1792" width="4.5" customWidth="1"/>
    <col min="1794" max="1794" width="18.75" customWidth="1"/>
    <col min="1795" max="1795" width="2" customWidth="1"/>
    <col min="1796" max="1796" width="15.625" customWidth="1"/>
    <col min="1797" max="1797" width="2.125" customWidth="1"/>
    <col min="1798" max="1802" width="8.5" customWidth="1"/>
    <col min="1803" max="1808" width="5" customWidth="1"/>
    <col min="2047" max="2048" width="4.5" customWidth="1"/>
    <col min="2050" max="2050" width="18.75" customWidth="1"/>
    <col min="2051" max="2051" width="2" customWidth="1"/>
    <col min="2052" max="2052" width="15.625" customWidth="1"/>
    <col min="2053" max="2053" width="2.125" customWidth="1"/>
    <col min="2054" max="2058" width="8.5" customWidth="1"/>
    <col min="2059" max="2064" width="5" customWidth="1"/>
    <col min="2303" max="2304" width="4.5" customWidth="1"/>
    <col min="2306" max="2306" width="18.75" customWidth="1"/>
    <col min="2307" max="2307" width="2" customWidth="1"/>
    <col min="2308" max="2308" width="15.625" customWidth="1"/>
    <col min="2309" max="2309" width="2.125" customWidth="1"/>
    <col min="2310" max="2314" width="8.5" customWidth="1"/>
    <col min="2315" max="2320" width="5" customWidth="1"/>
    <col min="2559" max="2560" width="4.5" customWidth="1"/>
    <col min="2562" max="2562" width="18.75" customWidth="1"/>
    <col min="2563" max="2563" width="2" customWidth="1"/>
    <col min="2564" max="2564" width="15.625" customWidth="1"/>
    <col min="2565" max="2565" width="2.125" customWidth="1"/>
    <col min="2566" max="2570" width="8.5" customWidth="1"/>
    <col min="2571" max="2576" width="5" customWidth="1"/>
    <col min="2815" max="2816" width="4.5" customWidth="1"/>
    <col min="2818" max="2818" width="18.75" customWidth="1"/>
    <col min="2819" max="2819" width="2" customWidth="1"/>
    <col min="2820" max="2820" width="15.625" customWidth="1"/>
    <col min="2821" max="2821" width="2.125" customWidth="1"/>
    <col min="2822" max="2826" width="8.5" customWidth="1"/>
    <col min="2827" max="2832" width="5" customWidth="1"/>
    <col min="3071" max="3072" width="4.5" customWidth="1"/>
    <col min="3074" max="3074" width="18.75" customWidth="1"/>
    <col min="3075" max="3075" width="2" customWidth="1"/>
    <col min="3076" max="3076" width="15.625" customWidth="1"/>
    <col min="3077" max="3077" width="2.125" customWidth="1"/>
    <col min="3078" max="3082" width="8.5" customWidth="1"/>
    <col min="3083" max="3088" width="5" customWidth="1"/>
    <col min="3327" max="3328" width="4.5" customWidth="1"/>
    <col min="3330" max="3330" width="18.75" customWidth="1"/>
    <col min="3331" max="3331" width="2" customWidth="1"/>
    <col min="3332" max="3332" width="15.625" customWidth="1"/>
    <col min="3333" max="3333" width="2.125" customWidth="1"/>
    <col min="3334" max="3338" width="8.5" customWidth="1"/>
    <col min="3339" max="3344" width="5" customWidth="1"/>
    <col min="3583" max="3584" width="4.5" customWidth="1"/>
    <col min="3586" max="3586" width="18.75" customWidth="1"/>
    <col min="3587" max="3587" width="2" customWidth="1"/>
    <col min="3588" max="3588" width="15.625" customWidth="1"/>
    <col min="3589" max="3589" width="2.125" customWidth="1"/>
    <col min="3590" max="3594" width="8.5" customWidth="1"/>
    <col min="3595" max="3600" width="5" customWidth="1"/>
    <col min="3839" max="3840" width="4.5" customWidth="1"/>
    <col min="3842" max="3842" width="18.75" customWidth="1"/>
    <col min="3843" max="3843" width="2" customWidth="1"/>
    <col min="3844" max="3844" width="15.625" customWidth="1"/>
    <col min="3845" max="3845" width="2.125" customWidth="1"/>
    <col min="3846" max="3850" width="8.5" customWidth="1"/>
    <col min="3851" max="3856" width="5" customWidth="1"/>
    <col min="4095" max="4096" width="4.5" customWidth="1"/>
    <col min="4098" max="4098" width="18.75" customWidth="1"/>
    <col min="4099" max="4099" width="2" customWidth="1"/>
    <col min="4100" max="4100" width="15.625" customWidth="1"/>
    <col min="4101" max="4101" width="2.125" customWidth="1"/>
    <col min="4102" max="4106" width="8.5" customWidth="1"/>
    <col min="4107" max="4112" width="5" customWidth="1"/>
    <col min="4351" max="4352" width="4.5" customWidth="1"/>
    <col min="4354" max="4354" width="18.75" customWidth="1"/>
    <col min="4355" max="4355" width="2" customWidth="1"/>
    <col min="4356" max="4356" width="15.625" customWidth="1"/>
    <col min="4357" max="4357" width="2.125" customWidth="1"/>
    <col min="4358" max="4362" width="8.5" customWidth="1"/>
    <col min="4363" max="4368" width="5" customWidth="1"/>
    <col min="4607" max="4608" width="4.5" customWidth="1"/>
    <col min="4610" max="4610" width="18.75" customWidth="1"/>
    <col min="4611" max="4611" width="2" customWidth="1"/>
    <col min="4612" max="4612" width="15.625" customWidth="1"/>
    <col min="4613" max="4613" width="2.125" customWidth="1"/>
    <col min="4614" max="4618" width="8.5" customWidth="1"/>
    <col min="4619" max="4624" width="5" customWidth="1"/>
    <col min="4863" max="4864" width="4.5" customWidth="1"/>
    <col min="4866" max="4866" width="18.75" customWidth="1"/>
    <col min="4867" max="4867" width="2" customWidth="1"/>
    <col min="4868" max="4868" width="15.625" customWidth="1"/>
    <col min="4869" max="4869" width="2.125" customWidth="1"/>
    <col min="4870" max="4874" width="8.5" customWidth="1"/>
    <col min="4875" max="4880" width="5" customWidth="1"/>
    <col min="5119" max="5120" width="4.5" customWidth="1"/>
    <col min="5122" max="5122" width="18.75" customWidth="1"/>
    <col min="5123" max="5123" width="2" customWidth="1"/>
    <col min="5124" max="5124" width="15.625" customWidth="1"/>
    <col min="5125" max="5125" width="2.125" customWidth="1"/>
    <col min="5126" max="5130" width="8.5" customWidth="1"/>
    <col min="5131" max="5136" width="5" customWidth="1"/>
    <col min="5375" max="5376" width="4.5" customWidth="1"/>
    <col min="5378" max="5378" width="18.75" customWidth="1"/>
    <col min="5379" max="5379" width="2" customWidth="1"/>
    <col min="5380" max="5380" width="15.625" customWidth="1"/>
    <col min="5381" max="5381" width="2.125" customWidth="1"/>
    <col min="5382" max="5386" width="8.5" customWidth="1"/>
    <col min="5387" max="5392" width="5" customWidth="1"/>
    <col min="5631" max="5632" width="4.5" customWidth="1"/>
    <col min="5634" max="5634" width="18.75" customWidth="1"/>
    <col min="5635" max="5635" width="2" customWidth="1"/>
    <col min="5636" max="5636" width="15.625" customWidth="1"/>
    <col min="5637" max="5637" width="2.125" customWidth="1"/>
    <col min="5638" max="5642" width="8.5" customWidth="1"/>
    <col min="5643" max="5648" width="5" customWidth="1"/>
    <col min="5887" max="5888" width="4.5" customWidth="1"/>
    <col min="5890" max="5890" width="18.75" customWidth="1"/>
    <col min="5891" max="5891" width="2" customWidth="1"/>
    <col min="5892" max="5892" width="15.625" customWidth="1"/>
    <col min="5893" max="5893" width="2.125" customWidth="1"/>
    <col min="5894" max="5898" width="8.5" customWidth="1"/>
    <col min="5899" max="5904" width="5" customWidth="1"/>
    <col min="6143" max="6144" width="4.5" customWidth="1"/>
    <col min="6146" max="6146" width="18.75" customWidth="1"/>
    <col min="6147" max="6147" width="2" customWidth="1"/>
    <col min="6148" max="6148" width="15.625" customWidth="1"/>
    <col min="6149" max="6149" width="2.125" customWidth="1"/>
    <col min="6150" max="6154" width="8.5" customWidth="1"/>
    <col min="6155" max="6160" width="5" customWidth="1"/>
    <col min="6399" max="6400" width="4.5" customWidth="1"/>
    <col min="6402" max="6402" width="18.75" customWidth="1"/>
    <col min="6403" max="6403" width="2" customWidth="1"/>
    <col min="6404" max="6404" width="15.625" customWidth="1"/>
    <col min="6405" max="6405" width="2.125" customWidth="1"/>
    <col min="6406" max="6410" width="8.5" customWidth="1"/>
    <col min="6411" max="6416" width="5" customWidth="1"/>
    <col min="6655" max="6656" width="4.5" customWidth="1"/>
    <col min="6658" max="6658" width="18.75" customWidth="1"/>
    <col min="6659" max="6659" width="2" customWidth="1"/>
    <col min="6660" max="6660" width="15.625" customWidth="1"/>
    <col min="6661" max="6661" width="2.125" customWidth="1"/>
    <col min="6662" max="6666" width="8.5" customWidth="1"/>
    <col min="6667" max="6672" width="5" customWidth="1"/>
    <col min="6911" max="6912" width="4.5" customWidth="1"/>
    <col min="6914" max="6914" width="18.75" customWidth="1"/>
    <col min="6915" max="6915" width="2" customWidth="1"/>
    <col min="6916" max="6916" width="15.625" customWidth="1"/>
    <col min="6917" max="6917" width="2.125" customWidth="1"/>
    <col min="6918" max="6922" width="8.5" customWidth="1"/>
    <col min="6923" max="6928" width="5" customWidth="1"/>
    <col min="7167" max="7168" width="4.5" customWidth="1"/>
    <col min="7170" max="7170" width="18.75" customWidth="1"/>
    <col min="7171" max="7171" width="2" customWidth="1"/>
    <col min="7172" max="7172" width="15.625" customWidth="1"/>
    <col min="7173" max="7173" width="2.125" customWidth="1"/>
    <col min="7174" max="7178" width="8.5" customWidth="1"/>
    <col min="7179" max="7184" width="5" customWidth="1"/>
    <col min="7423" max="7424" width="4.5" customWidth="1"/>
    <col min="7426" max="7426" width="18.75" customWidth="1"/>
    <col min="7427" max="7427" width="2" customWidth="1"/>
    <col min="7428" max="7428" width="15.625" customWidth="1"/>
    <col min="7429" max="7429" width="2.125" customWidth="1"/>
    <col min="7430" max="7434" width="8.5" customWidth="1"/>
    <col min="7435" max="7440" width="5" customWidth="1"/>
    <col min="7679" max="7680" width="4.5" customWidth="1"/>
    <col min="7682" max="7682" width="18.75" customWidth="1"/>
    <col min="7683" max="7683" width="2" customWidth="1"/>
    <col min="7684" max="7684" width="15.625" customWidth="1"/>
    <col min="7685" max="7685" width="2.125" customWidth="1"/>
    <col min="7686" max="7690" width="8.5" customWidth="1"/>
    <col min="7691" max="7696" width="5" customWidth="1"/>
    <col min="7935" max="7936" width="4.5" customWidth="1"/>
    <col min="7938" max="7938" width="18.75" customWidth="1"/>
    <col min="7939" max="7939" width="2" customWidth="1"/>
    <col min="7940" max="7940" width="15.625" customWidth="1"/>
    <col min="7941" max="7941" width="2.125" customWidth="1"/>
    <col min="7942" max="7946" width="8.5" customWidth="1"/>
    <col min="7947" max="7952" width="5" customWidth="1"/>
    <col min="8191" max="8192" width="4.5" customWidth="1"/>
    <col min="8194" max="8194" width="18.75" customWidth="1"/>
    <col min="8195" max="8195" width="2" customWidth="1"/>
    <col min="8196" max="8196" width="15.625" customWidth="1"/>
    <col min="8197" max="8197" width="2.125" customWidth="1"/>
    <col min="8198" max="8202" width="8.5" customWidth="1"/>
    <col min="8203" max="8208" width="5" customWidth="1"/>
    <col min="8447" max="8448" width="4.5" customWidth="1"/>
    <col min="8450" max="8450" width="18.75" customWidth="1"/>
    <col min="8451" max="8451" width="2" customWidth="1"/>
    <col min="8452" max="8452" width="15.625" customWidth="1"/>
    <col min="8453" max="8453" width="2.125" customWidth="1"/>
    <col min="8454" max="8458" width="8.5" customWidth="1"/>
    <col min="8459" max="8464" width="5" customWidth="1"/>
    <col min="8703" max="8704" width="4.5" customWidth="1"/>
    <col min="8706" max="8706" width="18.75" customWidth="1"/>
    <col min="8707" max="8707" width="2" customWidth="1"/>
    <col min="8708" max="8708" width="15.625" customWidth="1"/>
    <col min="8709" max="8709" width="2.125" customWidth="1"/>
    <col min="8710" max="8714" width="8.5" customWidth="1"/>
    <col min="8715" max="8720" width="5" customWidth="1"/>
    <col min="8959" max="8960" width="4.5" customWidth="1"/>
    <col min="8962" max="8962" width="18.75" customWidth="1"/>
    <col min="8963" max="8963" width="2" customWidth="1"/>
    <col min="8964" max="8964" width="15.625" customWidth="1"/>
    <col min="8965" max="8965" width="2.125" customWidth="1"/>
    <col min="8966" max="8970" width="8.5" customWidth="1"/>
    <col min="8971" max="8976" width="5" customWidth="1"/>
    <col min="9215" max="9216" width="4.5" customWidth="1"/>
    <col min="9218" max="9218" width="18.75" customWidth="1"/>
    <col min="9219" max="9219" width="2" customWidth="1"/>
    <col min="9220" max="9220" width="15.625" customWidth="1"/>
    <col min="9221" max="9221" width="2.125" customWidth="1"/>
    <col min="9222" max="9226" width="8.5" customWidth="1"/>
    <col min="9227" max="9232" width="5" customWidth="1"/>
    <col min="9471" max="9472" width="4.5" customWidth="1"/>
    <col min="9474" max="9474" width="18.75" customWidth="1"/>
    <col min="9475" max="9475" width="2" customWidth="1"/>
    <col min="9476" max="9476" width="15.625" customWidth="1"/>
    <col min="9477" max="9477" width="2.125" customWidth="1"/>
    <col min="9478" max="9482" width="8.5" customWidth="1"/>
    <col min="9483" max="9488" width="5" customWidth="1"/>
    <col min="9727" max="9728" width="4.5" customWidth="1"/>
    <col min="9730" max="9730" width="18.75" customWidth="1"/>
    <col min="9731" max="9731" width="2" customWidth="1"/>
    <col min="9732" max="9732" width="15.625" customWidth="1"/>
    <col min="9733" max="9733" width="2.125" customWidth="1"/>
    <col min="9734" max="9738" width="8.5" customWidth="1"/>
    <col min="9739" max="9744" width="5" customWidth="1"/>
    <col min="9983" max="9984" width="4.5" customWidth="1"/>
    <col min="9986" max="9986" width="18.75" customWidth="1"/>
    <col min="9987" max="9987" width="2" customWidth="1"/>
    <col min="9988" max="9988" width="15.625" customWidth="1"/>
    <col min="9989" max="9989" width="2.125" customWidth="1"/>
    <col min="9990" max="9994" width="8.5" customWidth="1"/>
    <col min="9995" max="10000" width="5" customWidth="1"/>
    <col min="10239" max="10240" width="4.5" customWidth="1"/>
    <col min="10242" max="10242" width="18.75" customWidth="1"/>
    <col min="10243" max="10243" width="2" customWidth="1"/>
    <col min="10244" max="10244" width="15.625" customWidth="1"/>
    <col min="10245" max="10245" width="2.125" customWidth="1"/>
    <col min="10246" max="10250" width="8.5" customWidth="1"/>
    <col min="10251" max="10256" width="5" customWidth="1"/>
    <col min="10495" max="10496" width="4.5" customWidth="1"/>
    <col min="10498" max="10498" width="18.75" customWidth="1"/>
    <col min="10499" max="10499" width="2" customWidth="1"/>
    <col min="10500" max="10500" width="15.625" customWidth="1"/>
    <col min="10501" max="10501" width="2.125" customWidth="1"/>
    <col min="10502" max="10506" width="8.5" customWidth="1"/>
    <col min="10507" max="10512" width="5" customWidth="1"/>
    <col min="10751" max="10752" width="4.5" customWidth="1"/>
    <col min="10754" max="10754" width="18.75" customWidth="1"/>
    <col min="10755" max="10755" width="2" customWidth="1"/>
    <col min="10756" max="10756" width="15.625" customWidth="1"/>
    <col min="10757" max="10757" width="2.125" customWidth="1"/>
    <col min="10758" max="10762" width="8.5" customWidth="1"/>
    <col min="10763" max="10768" width="5" customWidth="1"/>
    <col min="11007" max="11008" width="4.5" customWidth="1"/>
    <col min="11010" max="11010" width="18.75" customWidth="1"/>
    <col min="11011" max="11011" width="2" customWidth="1"/>
    <col min="11012" max="11012" width="15.625" customWidth="1"/>
    <col min="11013" max="11013" width="2.125" customWidth="1"/>
    <col min="11014" max="11018" width="8.5" customWidth="1"/>
    <col min="11019" max="11024" width="5" customWidth="1"/>
    <col min="11263" max="11264" width="4.5" customWidth="1"/>
    <col min="11266" max="11266" width="18.75" customWidth="1"/>
    <col min="11267" max="11267" width="2" customWidth="1"/>
    <col min="11268" max="11268" width="15.625" customWidth="1"/>
    <col min="11269" max="11269" width="2.125" customWidth="1"/>
    <col min="11270" max="11274" width="8.5" customWidth="1"/>
    <col min="11275" max="11280" width="5" customWidth="1"/>
    <col min="11519" max="11520" width="4.5" customWidth="1"/>
    <col min="11522" max="11522" width="18.75" customWidth="1"/>
    <col min="11523" max="11523" width="2" customWidth="1"/>
    <col min="11524" max="11524" width="15.625" customWidth="1"/>
    <col min="11525" max="11525" width="2.125" customWidth="1"/>
    <col min="11526" max="11530" width="8.5" customWidth="1"/>
    <col min="11531" max="11536" width="5" customWidth="1"/>
    <col min="11775" max="11776" width="4.5" customWidth="1"/>
    <col min="11778" max="11778" width="18.75" customWidth="1"/>
    <col min="11779" max="11779" width="2" customWidth="1"/>
    <col min="11780" max="11780" width="15.625" customWidth="1"/>
    <col min="11781" max="11781" width="2.125" customWidth="1"/>
    <col min="11782" max="11786" width="8.5" customWidth="1"/>
    <col min="11787" max="11792" width="5" customWidth="1"/>
    <col min="12031" max="12032" width="4.5" customWidth="1"/>
    <col min="12034" max="12034" width="18.75" customWidth="1"/>
    <col min="12035" max="12035" width="2" customWidth="1"/>
    <col min="12036" max="12036" width="15.625" customWidth="1"/>
    <col min="12037" max="12037" width="2.125" customWidth="1"/>
    <col min="12038" max="12042" width="8.5" customWidth="1"/>
    <col min="12043" max="12048" width="5" customWidth="1"/>
    <col min="12287" max="12288" width="4.5" customWidth="1"/>
    <col min="12290" max="12290" width="18.75" customWidth="1"/>
    <col min="12291" max="12291" width="2" customWidth="1"/>
    <col min="12292" max="12292" width="15.625" customWidth="1"/>
    <col min="12293" max="12293" width="2.125" customWidth="1"/>
    <col min="12294" max="12298" width="8.5" customWidth="1"/>
    <col min="12299" max="12304" width="5" customWidth="1"/>
    <col min="12543" max="12544" width="4.5" customWidth="1"/>
    <col min="12546" max="12546" width="18.75" customWidth="1"/>
    <col min="12547" max="12547" width="2" customWidth="1"/>
    <col min="12548" max="12548" width="15.625" customWidth="1"/>
    <col min="12549" max="12549" width="2.125" customWidth="1"/>
    <col min="12550" max="12554" width="8.5" customWidth="1"/>
    <col min="12555" max="12560" width="5" customWidth="1"/>
    <col min="12799" max="12800" width="4.5" customWidth="1"/>
    <col min="12802" max="12802" width="18.75" customWidth="1"/>
    <col min="12803" max="12803" width="2" customWidth="1"/>
    <col min="12804" max="12804" width="15.625" customWidth="1"/>
    <col min="12805" max="12805" width="2.125" customWidth="1"/>
    <col min="12806" max="12810" width="8.5" customWidth="1"/>
    <col min="12811" max="12816" width="5" customWidth="1"/>
    <col min="13055" max="13056" width="4.5" customWidth="1"/>
    <col min="13058" max="13058" width="18.75" customWidth="1"/>
    <col min="13059" max="13059" width="2" customWidth="1"/>
    <col min="13060" max="13060" width="15.625" customWidth="1"/>
    <col min="13061" max="13061" width="2.125" customWidth="1"/>
    <col min="13062" max="13066" width="8.5" customWidth="1"/>
    <col min="13067" max="13072" width="5" customWidth="1"/>
    <col min="13311" max="13312" width="4.5" customWidth="1"/>
    <col min="13314" max="13314" width="18.75" customWidth="1"/>
    <col min="13315" max="13315" width="2" customWidth="1"/>
    <col min="13316" max="13316" width="15.625" customWidth="1"/>
    <col min="13317" max="13317" width="2.125" customWidth="1"/>
    <col min="13318" max="13322" width="8.5" customWidth="1"/>
    <col min="13323" max="13328" width="5" customWidth="1"/>
    <col min="13567" max="13568" width="4.5" customWidth="1"/>
    <col min="13570" max="13570" width="18.75" customWidth="1"/>
    <col min="13571" max="13571" width="2" customWidth="1"/>
    <col min="13572" max="13572" width="15.625" customWidth="1"/>
    <col min="13573" max="13573" width="2.125" customWidth="1"/>
    <col min="13574" max="13578" width="8.5" customWidth="1"/>
    <col min="13579" max="13584" width="5" customWidth="1"/>
    <col min="13823" max="13824" width="4.5" customWidth="1"/>
    <col min="13826" max="13826" width="18.75" customWidth="1"/>
    <col min="13827" max="13827" width="2" customWidth="1"/>
    <col min="13828" max="13828" width="15.625" customWidth="1"/>
    <col min="13829" max="13829" width="2.125" customWidth="1"/>
    <col min="13830" max="13834" width="8.5" customWidth="1"/>
    <col min="13835" max="13840" width="5" customWidth="1"/>
    <col min="14079" max="14080" width="4.5" customWidth="1"/>
    <col min="14082" max="14082" width="18.75" customWidth="1"/>
    <col min="14083" max="14083" width="2" customWidth="1"/>
    <col min="14084" max="14084" width="15.625" customWidth="1"/>
    <col min="14085" max="14085" width="2.125" customWidth="1"/>
    <col min="14086" max="14090" width="8.5" customWidth="1"/>
    <col min="14091" max="14096" width="5" customWidth="1"/>
    <col min="14335" max="14336" width="4.5" customWidth="1"/>
    <col min="14338" max="14338" width="18.75" customWidth="1"/>
    <col min="14339" max="14339" width="2" customWidth="1"/>
    <col min="14340" max="14340" width="15.625" customWidth="1"/>
    <col min="14341" max="14341" width="2.125" customWidth="1"/>
    <col min="14342" max="14346" width="8.5" customWidth="1"/>
    <col min="14347" max="14352" width="5" customWidth="1"/>
    <col min="14591" max="14592" width="4.5" customWidth="1"/>
    <col min="14594" max="14594" width="18.75" customWidth="1"/>
    <col min="14595" max="14595" width="2" customWidth="1"/>
    <col min="14596" max="14596" width="15.625" customWidth="1"/>
    <col min="14597" max="14597" width="2.125" customWidth="1"/>
    <col min="14598" max="14602" width="8.5" customWidth="1"/>
    <col min="14603" max="14608" width="5" customWidth="1"/>
    <col min="14847" max="14848" width="4.5" customWidth="1"/>
    <col min="14850" max="14850" width="18.75" customWidth="1"/>
    <col min="14851" max="14851" width="2" customWidth="1"/>
    <col min="14852" max="14852" width="15.625" customWidth="1"/>
    <col min="14853" max="14853" width="2.125" customWidth="1"/>
    <col min="14854" max="14858" width="8.5" customWidth="1"/>
    <col min="14859" max="14864" width="5" customWidth="1"/>
    <col min="15103" max="15104" width="4.5" customWidth="1"/>
    <col min="15106" max="15106" width="18.75" customWidth="1"/>
    <col min="15107" max="15107" width="2" customWidth="1"/>
    <col min="15108" max="15108" width="15.625" customWidth="1"/>
    <col min="15109" max="15109" width="2.125" customWidth="1"/>
    <col min="15110" max="15114" width="8.5" customWidth="1"/>
    <col min="15115" max="15120" width="5" customWidth="1"/>
    <col min="15359" max="15360" width="4.5" customWidth="1"/>
    <col min="15362" max="15362" width="18.75" customWidth="1"/>
    <col min="15363" max="15363" width="2" customWidth="1"/>
    <col min="15364" max="15364" width="15.625" customWidth="1"/>
    <col min="15365" max="15365" width="2.125" customWidth="1"/>
    <col min="15366" max="15370" width="8.5" customWidth="1"/>
    <col min="15371" max="15376" width="5" customWidth="1"/>
    <col min="15615" max="15616" width="4.5" customWidth="1"/>
    <col min="15618" max="15618" width="18.75" customWidth="1"/>
    <col min="15619" max="15619" width="2" customWidth="1"/>
    <col min="15620" max="15620" width="15.625" customWidth="1"/>
    <col min="15621" max="15621" width="2.125" customWidth="1"/>
    <col min="15622" max="15626" width="8.5" customWidth="1"/>
    <col min="15627" max="15632" width="5" customWidth="1"/>
    <col min="15871" max="15872" width="4.5" customWidth="1"/>
    <col min="15874" max="15874" width="18.75" customWidth="1"/>
    <col min="15875" max="15875" width="2" customWidth="1"/>
    <col min="15876" max="15876" width="15.625" customWidth="1"/>
    <col min="15877" max="15877" width="2.125" customWidth="1"/>
    <col min="15878" max="15882" width="8.5" customWidth="1"/>
    <col min="15883" max="15888" width="5" customWidth="1"/>
    <col min="16127" max="16128" width="4.5" customWidth="1"/>
    <col min="16130" max="16130" width="18.75" customWidth="1"/>
    <col min="16131" max="16131" width="2" customWidth="1"/>
    <col min="16132" max="16132" width="15.625" customWidth="1"/>
    <col min="16133" max="16133" width="2.125" customWidth="1"/>
    <col min="16134" max="16138" width="8.5" customWidth="1"/>
    <col min="16139" max="16144" width="5" customWidth="1"/>
  </cols>
  <sheetData>
    <row r="2" spans="1:11" ht="17.25">
      <c r="A2" s="186" t="s">
        <v>908</v>
      </c>
      <c r="B2" s="24"/>
      <c r="C2" s="25"/>
      <c r="D2" s="25"/>
      <c r="E2" s="25"/>
      <c r="F2" s="3"/>
    </row>
    <row r="3" spans="1:11" ht="17.25">
      <c r="A3" s="186" t="s">
        <v>70</v>
      </c>
      <c r="B3" s="24"/>
      <c r="C3" s="25"/>
      <c r="D3" s="25"/>
      <c r="E3" s="25"/>
    </row>
    <row r="4" spans="1:11" ht="17.25">
      <c r="A4" s="186"/>
      <c r="B4" s="24"/>
      <c r="C4" s="25"/>
      <c r="D4" s="25"/>
      <c r="E4" s="25"/>
    </row>
    <row r="5" spans="1:11">
      <c r="G5" s="4">
        <v>1</v>
      </c>
      <c r="H5" s="5" t="s">
        <v>2</v>
      </c>
      <c r="I5" s="5" t="s">
        <v>3</v>
      </c>
      <c r="J5" s="153" t="s">
        <v>4</v>
      </c>
      <c r="K5" s="153" t="s">
        <v>212</v>
      </c>
    </row>
    <row r="6" spans="1:11" ht="13.5" customHeight="1">
      <c r="A6" s="377">
        <v>1</v>
      </c>
      <c r="B6" s="378">
        <f>VLOOKUP(A6,[1]U14GDL!$B$2:$H$17,2,0)</f>
        <v>3652640</v>
      </c>
      <c r="C6" s="378" t="str">
        <f>VLOOKUP(A6,[1]U14GDL!$B$2:$H$17,3,0)</f>
        <v>長谷川　美愛</v>
      </c>
      <c r="D6" s="378" t="s">
        <v>186</v>
      </c>
      <c r="E6" s="378" t="str">
        <f>VLOOKUP(A6,[1]U14GDL!$B$2:$H$17,4,0)</f>
        <v>ＣＳＪ</v>
      </c>
      <c r="F6" s="379" t="s">
        <v>6</v>
      </c>
      <c r="G6" s="104"/>
      <c r="H6" s="104"/>
      <c r="I6" s="105"/>
      <c r="J6" s="105"/>
      <c r="K6" s="105"/>
    </row>
    <row r="7" spans="1:11" ht="12" customHeight="1">
      <c r="A7" s="377"/>
      <c r="B7" s="378"/>
      <c r="C7" s="378"/>
      <c r="D7" s="378"/>
      <c r="E7" s="378"/>
      <c r="F7" s="379"/>
      <c r="G7" s="104"/>
      <c r="H7" s="104"/>
      <c r="I7" s="105"/>
      <c r="J7" s="105"/>
      <c r="K7" s="105"/>
    </row>
    <row r="8" spans="1:11" ht="12" customHeight="1">
      <c r="A8" s="377"/>
      <c r="B8" s="374">
        <f>VLOOKUP(A6,[1]U14GDL!$B$2:$H$17,5,0)</f>
        <v>3652519</v>
      </c>
      <c r="C8" s="374" t="str">
        <f>VLOOKUP(A6,[1]U14GDL!$B$2:$H$17,6,0)</f>
        <v>二瓶　ひなた</v>
      </c>
      <c r="D8" s="374" t="s">
        <v>5</v>
      </c>
      <c r="E8" s="374" t="str">
        <f>VLOOKUP(A6,[1]U14GDL!$B$2:$H$17,7,0)</f>
        <v>ＣＳＪ</v>
      </c>
      <c r="F8" s="375" t="s">
        <v>6</v>
      </c>
      <c r="G8" s="107"/>
      <c r="H8" s="104"/>
      <c r="I8" s="105"/>
      <c r="J8" s="105"/>
      <c r="K8" s="105"/>
    </row>
    <row r="9" spans="1:11" ht="12" customHeight="1">
      <c r="A9" s="377"/>
      <c r="B9" s="374"/>
      <c r="C9" s="374"/>
      <c r="D9" s="374"/>
      <c r="E9" s="374"/>
      <c r="F9" s="375"/>
      <c r="G9" s="108"/>
      <c r="H9" s="30"/>
      <c r="I9" s="105"/>
      <c r="J9" s="105"/>
      <c r="K9" s="105"/>
    </row>
    <row r="10" spans="1:11" ht="12" customHeight="1">
      <c r="A10" s="377">
        <v>2</v>
      </c>
      <c r="B10" s="376" t="str">
        <f>VLOOKUP(A10,[1]U14GDL!$B$2:$H$17,2,0)</f>
        <v>Bye</v>
      </c>
      <c r="C10" s="376"/>
      <c r="D10" s="378" t="s">
        <v>5</v>
      </c>
      <c r="E10" s="378"/>
      <c r="F10" s="379" t="s">
        <v>6</v>
      </c>
      <c r="G10" s="108"/>
      <c r="H10" s="107"/>
      <c r="I10" s="105"/>
      <c r="J10" s="105"/>
      <c r="K10" s="105"/>
    </row>
    <row r="11" spans="1:11" ht="12" customHeight="1">
      <c r="A11" s="377"/>
      <c r="B11" s="376"/>
      <c r="C11" s="376"/>
      <c r="D11" s="378"/>
      <c r="E11" s="378"/>
      <c r="F11" s="379"/>
      <c r="G11" s="109"/>
      <c r="H11" s="108"/>
      <c r="I11" s="105"/>
      <c r="J11" s="105"/>
      <c r="K11" s="105"/>
    </row>
    <row r="12" spans="1:11" ht="12" customHeight="1">
      <c r="A12" s="377"/>
      <c r="B12" s="376"/>
      <c r="C12" s="376"/>
      <c r="D12" s="374" t="s">
        <v>186</v>
      </c>
      <c r="E12" s="374"/>
      <c r="F12" s="375" t="s">
        <v>6</v>
      </c>
      <c r="G12" s="104"/>
      <c r="H12" s="108"/>
      <c r="I12" s="105"/>
      <c r="J12" s="105"/>
      <c r="K12" s="105"/>
    </row>
    <row r="13" spans="1:11" ht="12" customHeight="1">
      <c r="A13" s="377"/>
      <c r="B13" s="376"/>
      <c r="C13" s="376"/>
      <c r="D13" s="374"/>
      <c r="E13" s="374"/>
      <c r="F13" s="375"/>
      <c r="G13" s="104"/>
      <c r="H13" s="108"/>
      <c r="I13" s="110"/>
      <c r="J13" s="105"/>
      <c r="K13" s="105"/>
    </row>
    <row r="14" spans="1:11" ht="12" customHeight="1">
      <c r="A14" s="377">
        <v>3</v>
      </c>
      <c r="B14" s="376" t="str">
        <f>VLOOKUP(A14,[1]U14GDL!$B$2:$H$17,2,0)</f>
        <v>Bye</v>
      </c>
      <c r="C14" s="376"/>
      <c r="D14" s="378" t="s">
        <v>25</v>
      </c>
      <c r="E14" s="378"/>
      <c r="F14" s="379" t="s">
        <v>62</v>
      </c>
      <c r="G14" s="104"/>
      <c r="H14" s="108"/>
      <c r="I14" s="111"/>
      <c r="J14" s="105"/>
      <c r="K14" s="105"/>
    </row>
    <row r="15" spans="1:11" ht="12" customHeight="1">
      <c r="A15" s="377"/>
      <c r="B15" s="376"/>
      <c r="C15" s="376"/>
      <c r="D15" s="378"/>
      <c r="E15" s="378"/>
      <c r="F15" s="379"/>
      <c r="G15" s="30"/>
      <c r="H15" s="108"/>
      <c r="I15" s="112"/>
      <c r="J15" s="105"/>
      <c r="K15" s="105"/>
    </row>
    <row r="16" spans="1:11" ht="12" customHeight="1">
      <c r="A16" s="377"/>
      <c r="B16" s="376"/>
      <c r="C16" s="376"/>
      <c r="D16" s="374" t="s">
        <v>25</v>
      </c>
      <c r="E16" s="374"/>
      <c r="F16" s="375" t="s">
        <v>26</v>
      </c>
      <c r="G16" s="107"/>
      <c r="H16" s="113"/>
      <c r="I16" s="112"/>
      <c r="J16" s="105"/>
      <c r="K16" s="105"/>
    </row>
    <row r="17" spans="1:17" ht="12" customHeight="1">
      <c r="A17" s="377"/>
      <c r="B17" s="376"/>
      <c r="C17" s="376"/>
      <c r="D17" s="374"/>
      <c r="E17" s="374"/>
      <c r="F17" s="375"/>
      <c r="G17" s="108"/>
      <c r="H17" s="39"/>
      <c r="I17" s="112"/>
      <c r="J17" s="105"/>
      <c r="K17" s="105"/>
    </row>
    <row r="18" spans="1:17" ht="12" customHeight="1">
      <c r="A18" s="377">
        <v>4</v>
      </c>
      <c r="B18" s="378">
        <f>VLOOKUP(A18,[1]U14GDL!$B$2:$H$17,2,0)</f>
        <v>3652580</v>
      </c>
      <c r="C18" s="378" t="str">
        <f>VLOOKUP(A18,[1]U14GDL!$B$2:$H$17,3,0)</f>
        <v>黛　花鈴</v>
      </c>
      <c r="D18" s="378" t="s">
        <v>5</v>
      </c>
      <c r="E18" s="378" t="str">
        <f>VLOOKUP(A18,[1]U14GDL!$B$2:$H$17,4,0)</f>
        <v>ＮＪＴＣ</v>
      </c>
      <c r="F18" s="379" t="s">
        <v>6</v>
      </c>
      <c r="G18" s="108"/>
      <c r="H18" s="104"/>
      <c r="I18" s="112"/>
      <c r="J18" s="105"/>
      <c r="K18" s="105"/>
    </row>
    <row r="19" spans="1:17" ht="12" customHeight="1">
      <c r="A19" s="377"/>
      <c r="B19" s="378"/>
      <c r="C19" s="378"/>
      <c r="D19" s="378"/>
      <c r="E19" s="378"/>
      <c r="F19" s="379"/>
      <c r="G19" s="109"/>
      <c r="H19" s="104"/>
      <c r="I19" s="112"/>
      <c r="J19" s="105"/>
      <c r="K19" s="105"/>
    </row>
    <row r="20" spans="1:17" ht="12" customHeight="1">
      <c r="A20" s="377"/>
      <c r="B20" s="374">
        <f>VLOOKUP(A18,[1]U14GDL!$B$2:$H$17,5,0)</f>
        <v>3652547</v>
      </c>
      <c r="C20" s="374" t="str">
        <f>VLOOKUP(A18,[1]U14GDL!$B$2:$H$17,6,0)</f>
        <v>糸賀　咲和</v>
      </c>
      <c r="D20" s="374" t="s">
        <v>5</v>
      </c>
      <c r="E20" s="374" t="str">
        <f>VLOOKUP(A18,[1]U14GDL!$B$2:$H$17,7,0)</f>
        <v>Ｔ－１</v>
      </c>
      <c r="F20" s="375" t="s">
        <v>62</v>
      </c>
      <c r="G20" s="104"/>
      <c r="H20" s="104"/>
      <c r="I20" s="112"/>
      <c r="J20" s="105"/>
      <c r="K20" s="105"/>
    </row>
    <row r="21" spans="1:17" ht="12" customHeight="1">
      <c r="A21" s="377"/>
      <c r="B21" s="374"/>
      <c r="C21" s="374"/>
      <c r="D21" s="374"/>
      <c r="E21" s="374"/>
      <c r="F21" s="375"/>
      <c r="G21" s="104"/>
      <c r="H21" s="104"/>
      <c r="I21" s="112"/>
      <c r="J21" s="115"/>
      <c r="K21" s="105"/>
    </row>
    <row r="22" spans="1:17" ht="12" customHeight="1">
      <c r="A22" s="377">
        <v>5</v>
      </c>
      <c r="B22" s="378">
        <f>VLOOKUP(A22,[1]U14GDL!$B$2:$H$17,2,0)</f>
        <v>3652598</v>
      </c>
      <c r="C22" s="378" t="str">
        <f>VLOOKUP(A22,[1]U14GDL!$B$2:$H$17,3,0)</f>
        <v>山本　夢</v>
      </c>
      <c r="D22" s="378" t="s">
        <v>5</v>
      </c>
      <c r="E22" s="378" t="str">
        <f>VLOOKUP(A22,[1]U14GDL!$B$2:$H$17,4,0)</f>
        <v>ＮＪＴＣ</v>
      </c>
      <c r="F22" s="379" t="s">
        <v>62</v>
      </c>
      <c r="G22" s="104"/>
      <c r="H22" s="104"/>
      <c r="I22" s="112"/>
      <c r="J22" s="111"/>
      <c r="K22" s="105"/>
    </row>
    <row r="23" spans="1:17" ht="12" customHeight="1">
      <c r="A23" s="377"/>
      <c r="B23" s="378"/>
      <c r="C23" s="378"/>
      <c r="D23" s="378"/>
      <c r="E23" s="378"/>
      <c r="F23" s="379"/>
      <c r="G23" s="30"/>
      <c r="H23" s="104"/>
      <c r="I23" s="112"/>
      <c r="J23" s="112"/>
      <c r="K23" s="105"/>
    </row>
    <row r="24" spans="1:17" ht="12" customHeight="1">
      <c r="A24" s="377"/>
      <c r="B24" s="374">
        <f>VLOOKUP(A22,[1]U14GDL!$B$2:$H$17,5,0)</f>
        <v>3652576</v>
      </c>
      <c r="C24" s="374" t="str">
        <f>VLOOKUP(A22,[1]U14GDL!$B$2:$H$17,6,0)</f>
        <v>渡邊　彩枝</v>
      </c>
      <c r="D24" s="374" t="s">
        <v>5</v>
      </c>
      <c r="E24" s="374" t="str">
        <f>VLOOKUP(A22,[1]U14GDL!$B$2:$H$17,7,0)</f>
        <v>ＮＪＴＣ</v>
      </c>
      <c r="F24" s="375" t="s">
        <v>213</v>
      </c>
      <c r="G24" s="107"/>
      <c r="H24" s="104"/>
      <c r="I24" s="112"/>
      <c r="J24" s="112"/>
      <c r="K24" s="105"/>
    </row>
    <row r="25" spans="1:17" ht="12" customHeight="1">
      <c r="A25" s="377"/>
      <c r="B25" s="374"/>
      <c r="C25" s="374"/>
      <c r="D25" s="374"/>
      <c r="E25" s="374"/>
      <c r="F25" s="375"/>
      <c r="G25" s="108"/>
      <c r="H25" s="114"/>
      <c r="I25" s="112"/>
      <c r="J25" s="112"/>
      <c r="K25" s="105"/>
      <c r="N25" s="145"/>
      <c r="O25" s="146"/>
      <c r="P25" s="145"/>
      <c r="Q25" s="147"/>
    </row>
    <row r="26" spans="1:17" ht="12" customHeight="1">
      <c r="A26" s="377">
        <v>6</v>
      </c>
      <c r="B26" s="376" t="str">
        <f>VLOOKUP(A26,[1]U14GDL!$B$2:$H$17,2,0)</f>
        <v>Bye</v>
      </c>
      <c r="C26" s="376"/>
      <c r="D26" s="378" t="s">
        <v>61</v>
      </c>
      <c r="E26" s="378"/>
      <c r="F26" s="379" t="s">
        <v>6</v>
      </c>
      <c r="G26" s="108"/>
      <c r="H26" s="107"/>
      <c r="I26" s="112"/>
      <c r="J26" s="112"/>
      <c r="K26" s="105"/>
    </row>
    <row r="27" spans="1:17" ht="12" customHeight="1">
      <c r="A27" s="377"/>
      <c r="B27" s="376"/>
      <c r="C27" s="376"/>
      <c r="D27" s="378"/>
      <c r="E27" s="378"/>
      <c r="F27" s="379"/>
      <c r="G27" s="109"/>
      <c r="H27" s="108"/>
      <c r="I27" s="112"/>
      <c r="J27" s="112"/>
      <c r="K27" s="105"/>
    </row>
    <row r="28" spans="1:17" ht="12" customHeight="1">
      <c r="A28" s="377"/>
      <c r="B28" s="376"/>
      <c r="C28" s="376"/>
      <c r="D28" s="374" t="s">
        <v>5</v>
      </c>
      <c r="E28" s="374"/>
      <c r="F28" s="375" t="s">
        <v>6</v>
      </c>
      <c r="G28" s="104"/>
      <c r="H28" s="108"/>
      <c r="I28" s="112"/>
      <c r="J28" s="112"/>
      <c r="K28" s="105"/>
    </row>
    <row r="29" spans="1:17" ht="12" customHeight="1">
      <c r="A29" s="377"/>
      <c r="B29" s="376"/>
      <c r="C29" s="376"/>
      <c r="D29" s="374"/>
      <c r="E29" s="374"/>
      <c r="F29" s="375"/>
      <c r="G29" s="104"/>
      <c r="H29" s="108"/>
      <c r="I29" s="115"/>
      <c r="J29" s="116"/>
      <c r="K29" s="105"/>
    </row>
    <row r="30" spans="1:17" ht="12" customHeight="1">
      <c r="A30" s="377">
        <v>7</v>
      </c>
      <c r="B30" s="378">
        <f>VLOOKUP(A30,[1]U14GDL!$B$2:$H$17,2,0)</f>
        <v>3652585</v>
      </c>
      <c r="C30" s="378" t="str">
        <f>VLOOKUP(A30,[1]U14GDL!$B$2:$H$17,3,0)</f>
        <v>小西　真朱</v>
      </c>
      <c r="D30" s="378" t="s">
        <v>5</v>
      </c>
      <c r="E30" s="378" t="str">
        <f>VLOOKUP(A30,[1]U14GDL!$B$2:$H$17,4,0)</f>
        <v>Ａｓｃｈ Ｔ．Ａ</v>
      </c>
      <c r="F30" s="379" t="s">
        <v>6</v>
      </c>
      <c r="G30" s="104"/>
      <c r="H30" s="108"/>
      <c r="I30" s="105"/>
      <c r="J30" s="112"/>
      <c r="K30" s="105"/>
    </row>
    <row r="31" spans="1:17" ht="12" customHeight="1">
      <c r="A31" s="377"/>
      <c r="B31" s="378"/>
      <c r="C31" s="378"/>
      <c r="D31" s="378"/>
      <c r="E31" s="378"/>
      <c r="F31" s="379"/>
      <c r="G31" s="30"/>
      <c r="H31" s="108"/>
      <c r="I31" s="105"/>
      <c r="J31" s="112"/>
      <c r="K31" s="105"/>
    </row>
    <row r="32" spans="1:17" ht="12" customHeight="1">
      <c r="A32" s="377"/>
      <c r="B32" s="374">
        <f>VLOOKUP(A30,[1]U14GDL!$B$2:$H$17,5,0)</f>
        <v>3652544</v>
      </c>
      <c r="C32" s="374" t="str">
        <f>VLOOKUP(A30,[1]U14GDL!$B$2:$H$17,6,0)</f>
        <v>深野　莉々子</v>
      </c>
      <c r="D32" s="374" t="s">
        <v>5</v>
      </c>
      <c r="E32" s="374" t="str">
        <f>VLOOKUP(A30,[1]U14GDL!$B$2:$H$17,7,0)</f>
        <v>Ａｓｃｈ Ｔ．Ａ</v>
      </c>
      <c r="F32" s="375" t="s">
        <v>6</v>
      </c>
      <c r="G32" s="107"/>
      <c r="H32" s="113"/>
      <c r="I32" s="105"/>
      <c r="J32" s="112"/>
      <c r="K32" s="105"/>
    </row>
    <row r="33" spans="1:12" ht="12" customHeight="1">
      <c r="A33" s="377"/>
      <c r="B33" s="374"/>
      <c r="C33" s="374"/>
      <c r="D33" s="374"/>
      <c r="E33" s="374"/>
      <c r="F33" s="375"/>
      <c r="G33" s="108"/>
      <c r="H33" s="39"/>
      <c r="I33" s="105"/>
      <c r="J33" s="112"/>
      <c r="K33" s="105"/>
    </row>
    <row r="34" spans="1:12" ht="12" customHeight="1">
      <c r="A34" s="377">
        <v>8</v>
      </c>
      <c r="B34" s="378">
        <f>VLOOKUP(A34,[1]U14GDL!$B$2:$H$17,2,0)</f>
        <v>3652452</v>
      </c>
      <c r="C34" s="378" t="str">
        <f>VLOOKUP(A34,[1]U14GDL!$B$2:$H$17,3,0)</f>
        <v>小湊　美波</v>
      </c>
      <c r="D34" s="378" t="s">
        <v>61</v>
      </c>
      <c r="E34" s="378" t="str">
        <f>VLOOKUP(A34,[1]U14GDL!$B$2:$H$17,4,0)</f>
        <v>エースＴＡ</v>
      </c>
      <c r="F34" s="379" t="s">
        <v>6</v>
      </c>
      <c r="G34" s="108"/>
      <c r="H34" s="104"/>
      <c r="I34" s="105"/>
      <c r="J34" s="112"/>
      <c r="K34" s="105"/>
    </row>
    <row r="35" spans="1:12" ht="12" customHeight="1">
      <c r="A35" s="377"/>
      <c r="B35" s="378"/>
      <c r="C35" s="378"/>
      <c r="D35" s="378"/>
      <c r="E35" s="378"/>
      <c r="F35" s="379"/>
      <c r="G35" s="109"/>
      <c r="H35" s="104"/>
      <c r="I35" s="105"/>
      <c r="J35" s="112"/>
      <c r="K35" s="105"/>
    </row>
    <row r="36" spans="1:12" ht="12" customHeight="1">
      <c r="A36" s="377"/>
      <c r="B36" s="374">
        <f>VLOOKUP(A34,[1]U14GDL!$B$2:$H$17,5,0)</f>
        <v>3652586</v>
      </c>
      <c r="C36" s="374" t="str">
        <f>VLOOKUP(A34,[1]U14GDL!$B$2:$H$17,6,0)</f>
        <v>松本　陽玖</v>
      </c>
      <c r="D36" s="374" t="s">
        <v>61</v>
      </c>
      <c r="E36" s="374" t="str">
        <f>VLOOKUP(A34,[1]U14GDL!$B$2:$H$17,7,0)</f>
        <v>ＮＦＳＣ</v>
      </c>
      <c r="F36" s="375" t="s">
        <v>99</v>
      </c>
      <c r="G36" s="104"/>
      <c r="H36" s="104"/>
      <c r="I36" s="105"/>
      <c r="J36" s="112"/>
      <c r="K36" s="105"/>
    </row>
    <row r="37" spans="1:12" ht="12" customHeight="1">
      <c r="A37" s="377"/>
      <c r="B37" s="374"/>
      <c r="C37" s="374"/>
      <c r="D37" s="374"/>
      <c r="E37" s="374"/>
      <c r="F37" s="375"/>
      <c r="G37" s="104"/>
      <c r="H37" s="104"/>
      <c r="I37" s="105"/>
      <c r="J37" s="112"/>
      <c r="K37" s="115"/>
    </row>
    <row r="38" spans="1:12" ht="12" customHeight="1">
      <c r="A38" s="377">
        <v>9</v>
      </c>
      <c r="B38" s="378">
        <f>VLOOKUP(A38,[1]U14GDL!$B$2:$H$17,2,0)</f>
        <v>3652553</v>
      </c>
      <c r="C38" s="378" t="str">
        <f>VLOOKUP(A38,[1]U14GDL!$B$2:$H$17,3,0)</f>
        <v>改田　明優</v>
      </c>
      <c r="D38" s="378" t="s">
        <v>5</v>
      </c>
      <c r="E38" s="378" t="str">
        <f>VLOOKUP(A38,[1]U14GDL!$B$2:$H$17,4,0)</f>
        <v>ＣＳＪ</v>
      </c>
      <c r="F38" s="379" t="s">
        <v>213</v>
      </c>
      <c r="G38" s="104"/>
      <c r="H38" s="104"/>
      <c r="I38" s="105"/>
      <c r="J38" s="112"/>
      <c r="K38" s="117"/>
      <c r="L38" s="23"/>
    </row>
    <row r="39" spans="1:12" ht="12" customHeight="1">
      <c r="A39" s="377"/>
      <c r="B39" s="378"/>
      <c r="C39" s="378"/>
      <c r="D39" s="378"/>
      <c r="E39" s="378"/>
      <c r="F39" s="379"/>
      <c r="G39" s="30"/>
      <c r="H39" s="104"/>
      <c r="I39" s="105"/>
      <c r="J39" s="112"/>
      <c r="K39" s="119"/>
      <c r="L39" s="23"/>
    </row>
    <row r="40" spans="1:12" ht="12" customHeight="1">
      <c r="A40" s="377"/>
      <c r="B40" s="374">
        <f>VLOOKUP(A38,[1]U14GDL!$B$2:$H$17,5,0)</f>
        <v>3652624</v>
      </c>
      <c r="C40" s="374" t="str">
        <f>VLOOKUP(A38,[1]U14GDL!$B$2:$H$17,6,0)</f>
        <v>朝日　芙美佳</v>
      </c>
      <c r="D40" s="374" t="s">
        <v>5</v>
      </c>
      <c r="E40" s="411" t="str">
        <f>VLOOKUP(A38,[1]U14GDL!$B$2:$H$17,7,0)</f>
        <v>Ｆｕｎ　ｔｏ　Ｔｅｎｎｉｓ</v>
      </c>
      <c r="F40" s="375" t="s">
        <v>6</v>
      </c>
      <c r="G40" s="107"/>
      <c r="H40" s="104"/>
      <c r="I40" s="105"/>
      <c r="J40" s="112"/>
      <c r="K40" s="119"/>
      <c r="L40" s="23"/>
    </row>
    <row r="41" spans="1:12" ht="12" customHeight="1">
      <c r="A41" s="377"/>
      <c r="B41" s="374"/>
      <c r="C41" s="374"/>
      <c r="D41" s="374"/>
      <c r="E41" s="411"/>
      <c r="F41" s="375"/>
      <c r="G41" s="108"/>
      <c r="H41" s="114"/>
      <c r="I41" s="105"/>
      <c r="J41" s="112"/>
      <c r="K41" s="119"/>
      <c r="L41" s="23"/>
    </row>
    <row r="42" spans="1:12" ht="12" customHeight="1">
      <c r="A42" s="377">
        <v>10</v>
      </c>
      <c r="B42" s="376" t="str">
        <f>VLOOKUP(A42,[1]U14GDL!$B$2:$H$17,2,0)</f>
        <v>Bye</v>
      </c>
      <c r="C42" s="376"/>
      <c r="D42" s="378" t="s">
        <v>5</v>
      </c>
      <c r="E42" s="378"/>
      <c r="F42" s="379" t="s">
        <v>6</v>
      </c>
      <c r="G42" s="108"/>
      <c r="H42" s="107"/>
      <c r="I42" s="105"/>
      <c r="J42" s="112"/>
      <c r="K42" s="119"/>
      <c r="L42" s="23"/>
    </row>
    <row r="43" spans="1:12" ht="12" customHeight="1">
      <c r="A43" s="377"/>
      <c r="B43" s="376"/>
      <c r="C43" s="376"/>
      <c r="D43" s="378"/>
      <c r="E43" s="378"/>
      <c r="F43" s="379"/>
      <c r="G43" s="109"/>
      <c r="H43" s="108"/>
      <c r="I43" s="105"/>
      <c r="J43" s="112"/>
      <c r="K43" s="119"/>
      <c r="L43" s="23"/>
    </row>
    <row r="44" spans="1:12" ht="12" customHeight="1">
      <c r="A44" s="377"/>
      <c r="B44" s="376"/>
      <c r="C44" s="376"/>
      <c r="D44" s="374" t="s">
        <v>5</v>
      </c>
      <c r="E44" s="374"/>
      <c r="F44" s="375" t="s">
        <v>99</v>
      </c>
      <c r="G44" s="104"/>
      <c r="H44" s="108"/>
      <c r="I44" s="105"/>
      <c r="J44" s="112"/>
      <c r="K44" s="119"/>
      <c r="L44" s="23"/>
    </row>
    <row r="45" spans="1:12" ht="12" customHeight="1">
      <c r="A45" s="377"/>
      <c r="B45" s="376"/>
      <c r="C45" s="376"/>
      <c r="D45" s="374"/>
      <c r="E45" s="374"/>
      <c r="F45" s="375"/>
      <c r="G45" s="104"/>
      <c r="H45" s="108"/>
      <c r="I45" s="115"/>
      <c r="J45" s="112"/>
      <c r="K45" s="119"/>
      <c r="L45" s="23"/>
    </row>
    <row r="46" spans="1:12" ht="12" customHeight="1">
      <c r="A46" s="377">
        <v>11</v>
      </c>
      <c r="B46" s="376" t="str">
        <f>VLOOKUP(A46,[1]U14GDL!$B$2:$H$17,2,0)</f>
        <v>Bye</v>
      </c>
      <c r="C46" s="376"/>
      <c r="D46" s="378" t="s">
        <v>61</v>
      </c>
      <c r="E46" s="378"/>
      <c r="F46" s="379" t="s">
        <v>6</v>
      </c>
      <c r="G46" s="104"/>
      <c r="H46" s="108"/>
      <c r="I46" s="111"/>
      <c r="J46" s="112"/>
      <c r="K46" s="119"/>
      <c r="L46" s="23"/>
    </row>
    <row r="47" spans="1:12" ht="12" customHeight="1">
      <c r="A47" s="377"/>
      <c r="B47" s="376"/>
      <c r="C47" s="376"/>
      <c r="D47" s="378"/>
      <c r="E47" s="378"/>
      <c r="F47" s="379"/>
      <c r="G47" s="30"/>
      <c r="H47" s="108"/>
      <c r="I47" s="112"/>
      <c r="J47" s="112"/>
      <c r="K47" s="119"/>
      <c r="L47" s="23"/>
    </row>
    <row r="48" spans="1:12" ht="12" customHeight="1">
      <c r="A48" s="377"/>
      <c r="B48" s="376"/>
      <c r="C48" s="376"/>
      <c r="D48" s="374" t="s">
        <v>5</v>
      </c>
      <c r="E48" s="374"/>
      <c r="F48" s="375" t="s">
        <v>62</v>
      </c>
      <c r="G48" s="107"/>
      <c r="H48" s="113"/>
      <c r="I48" s="112"/>
      <c r="J48" s="112"/>
      <c r="K48" s="119"/>
      <c r="L48" s="23"/>
    </row>
    <row r="49" spans="1:12" ht="12" customHeight="1">
      <c r="A49" s="377"/>
      <c r="B49" s="376"/>
      <c r="C49" s="376"/>
      <c r="D49" s="374"/>
      <c r="E49" s="374"/>
      <c r="F49" s="375"/>
      <c r="G49" s="108"/>
      <c r="H49" s="39"/>
      <c r="I49" s="112"/>
      <c r="J49" s="112"/>
      <c r="K49" s="119"/>
      <c r="L49" s="23"/>
    </row>
    <row r="50" spans="1:12" ht="12" customHeight="1">
      <c r="A50" s="377">
        <v>12</v>
      </c>
      <c r="B50" s="378">
        <f>VLOOKUP(A50,[1]U14GDL!$B$2:$H$17,2,0)</f>
        <v>3652575</v>
      </c>
      <c r="C50" s="378" t="str">
        <f>VLOOKUP(A50,[1]U14GDL!$B$2:$H$17,3,0)</f>
        <v>赤松　果林</v>
      </c>
      <c r="D50" s="378" t="s">
        <v>61</v>
      </c>
      <c r="E50" s="378" t="str">
        <f>VLOOKUP(A50,[1]U14GDL!$B$2:$H$17,4,0)</f>
        <v>ＫＣＪＴＡ</v>
      </c>
      <c r="F50" s="379" t="s">
        <v>6</v>
      </c>
      <c r="G50" s="108"/>
      <c r="H50" s="104"/>
      <c r="I50" s="112"/>
      <c r="J50" s="112"/>
      <c r="K50" s="119"/>
      <c r="L50" s="23"/>
    </row>
    <row r="51" spans="1:12" ht="12" customHeight="1">
      <c r="A51" s="377"/>
      <c r="B51" s="378"/>
      <c r="C51" s="378"/>
      <c r="D51" s="378"/>
      <c r="E51" s="378"/>
      <c r="F51" s="379"/>
      <c r="G51" s="109"/>
      <c r="H51" s="148"/>
      <c r="I51" s="112"/>
      <c r="J51" s="112"/>
      <c r="K51" s="119"/>
      <c r="L51" s="23"/>
    </row>
    <row r="52" spans="1:12" ht="12" customHeight="1">
      <c r="A52" s="377"/>
      <c r="B52" s="374">
        <f>VLOOKUP(A50,[1]U14GDL!$B$2:$H$17,5,0)</f>
        <v>3652587</v>
      </c>
      <c r="C52" s="374" t="str">
        <f>VLOOKUP(A50,[1]U14GDL!$B$2:$H$17,6,0)</f>
        <v>石川　莉咲</v>
      </c>
      <c r="D52" s="374" t="s">
        <v>98</v>
      </c>
      <c r="E52" s="374" t="str">
        <f>VLOOKUP(A50,[1]U14GDL!$B$2:$H$17,7,0)</f>
        <v>ＫＣＪＴＡ</v>
      </c>
      <c r="F52" s="375" t="s">
        <v>62</v>
      </c>
      <c r="G52" s="104"/>
      <c r="H52" s="104"/>
      <c r="I52" s="112"/>
      <c r="J52" s="112"/>
      <c r="K52" s="119"/>
      <c r="L52" s="23"/>
    </row>
    <row r="53" spans="1:12" ht="12" customHeight="1">
      <c r="A53" s="377"/>
      <c r="B53" s="374"/>
      <c r="C53" s="374"/>
      <c r="D53" s="374"/>
      <c r="E53" s="374"/>
      <c r="F53" s="375"/>
      <c r="G53" s="104"/>
      <c r="H53" s="104"/>
      <c r="I53" s="112"/>
      <c r="J53" s="120"/>
      <c r="K53" s="119"/>
      <c r="L53" s="23"/>
    </row>
    <row r="54" spans="1:12" ht="12" customHeight="1">
      <c r="A54" s="377">
        <v>13</v>
      </c>
      <c r="B54" s="376" t="str">
        <f>VLOOKUP(A54,[1]U14GDL!$B$2:$H$17,2,0)</f>
        <v>Bye</v>
      </c>
      <c r="C54" s="376"/>
      <c r="D54" s="378" t="s">
        <v>5</v>
      </c>
      <c r="E54" s="378"/>
      <c r="F54" s="379" t="s">
        <v>6</v>
      </c>
      <c r="G54" s="104"/>
      <c r="H54" s="104"/>
      <c r="I54" s="112"/>
      <c r="J54" s="105"/>
      <c r="K54" s="119"/>
      <c r="L54" s="23"/>
    </row>
    <row r="55" spans="1:12" ht="12" customHeight="1">
      <c r="A55" s="377"/>
      <c r="B55" s="376"/>
      <c r="C55" s="376"/>
      <c r="D55" s="378"/>
      <c r="E55" s="378"/>
      <c r="F55" s="379"/>
      <c r="G55" s="30"/>
      <c r="H55" s="104"/>
      <c r="I55" s="112"/>
      <c r="J55" s="105"/>
      <c r="K55" s="119"/>
      <c r="L55" s="23"/>
    </row>
    <row r="56" spans="1:12" ht="12" customHeight="1">
      <c r="A56" s="377"/>
      <c r="B56" s="376"/>
      <c r="C56" s="376"/>
      <c r="D56" s="374" t="s">
        <v>98</v>
      </c>
      <c r="E56" s="374"/>
      <c r="F56" s="375" t="s">
        <v>62</v>
      </c>
      <c r="G56" s="107"/>
      <c r="H56" s="104"/>
      <c r="I56" s="112"/>
      <c r="J56" s="105"/>
      <c r="K56" s="119"/>
      <c r="L56" s="23"/>
    </row>
    <row r="57" spans="1:12" ht="12" customHeight="1">
      <c r="A57" s="377"/>
      <c r="B57" s="376"/>
      <c r="C57" s="376"/>
      <c r="D57" s="374"/>
      <c r="E57" s="374"/>
      <c r="F57" s="375"/>
      <c r="G57" s="108"/>
      <c r="H57" s="114"/>
      <c r="I57" s="112"/>
      <c r="J57" s="105"/>
      <c r="K57" s="119"/>
      <c r="L57" s="23"/>
    </row>
    <row r="58" spans="1:12" ht="12" customHeight="1">
      <c r="A58" s="377">
        <v>14</v>
      </c>
      <c r="B58" s="378">
        <f>VLOOKUP(A58,[1]U14GDL!$B$2:$H$17,2,0)</f>
        <v>3652554</v>
      </c>
      <c r="C58" s="378" t="str">
        <f>VLOOKUP(A58,[1]U14GDL!$B$2:$H$17,3,0)</f>
        <v>土井　陽愛</v>
      </c>
      <c r="D58" s="378" t="s">
        <v>5</v>
      </c>
      <c r="E58" s="378" t="str">
        <f>VLOOKUP(A58,[1]U14GDL!$B$2:$H$17,4,0)</f>
        <v>ＣＳＪ</v>
      </c>
      <c r="F58" s="379" t="s">
        <v>62</v>
      </c>
      <c r="G58" s="108"/>
      <c r="H58" s="107"/>
      <c r="I58" s="112"/>
      <c r="J58" s="105"/>
      <c r="K58" s="119"/>
      <c r="L58" s="23"/>
    </row>
    <row r="59" spans="1:12" ht="12" customHeight="1">
      <c r="A59" s="377"/>
      <c r="B59" s="378"/>
      <c r="C59" s="378"/>
      <c r="D59" s="378"/>
      <c r="E59" s="378"/>
      <c r="F59" s="379"/>
      <c r="G59" s="109"/>
      <c r="H59" s="108"/>
      <c r="I59" s="112"/>
      <c r="J59" s="105"/>
      <c r="K59" s="119"/>
      <c r="L59" s="23"/>
    </row>
    <row r="60" spans="1:12" ht="12" customHeight="1">
      <c r="A60" s="377"/>
      <c r="B60" s="374">
        <f>VLOOKUP(A58,[1]U14GDL!$B$2:$H$17,5,0)</f>
        <v>3652548</v>
      </c>
      <c r="C60" s="374" t="str">
        <f>VLOOKUP(A58,[1]U14GDL!$B$2:$H$17,6,0)</f>
        <v>片山　葉子</v>
      </c>
      <c r="D60" s="374" t="s">
        <v>5</v>
      </c>
      <c r="E60" s="374" t="str">
        <f>VLOOKUP(A58,[1]U14GDL!$B$2:$H$17,7,0)</f>
        <v>守谷ＴＣ</v>
      </c>
      <c r="F60" s="375" t="s">
        <v>99</v>
      </c>
      <c r="G60" s="104"/>
      <c r="H60" s="108"/>
      <c r="I60" s="112"/>
      <c r="J60" s="105"/>
      <c r="K60" s="119"/>
      <c r="L60" s="23"/>
    </row>
    <row r="61" spans="1:12" ht="12" customHeight="1">
      <c r="A61" s="377"/>
      <c r="B61" s="374"/>
      <c r="C61" s="374"/>
      <c r="D61" s="374"/>
      <c r="E61" s="374"/>
      <c r="F61" s="375"/>
      <c r="G61" s="104"/>
      <c r="H61" s="108"/>
      <c r="I61" s="120"/>
      <c r="J61" s="105"/>
      <c r="K61" s="119"/>
      <c r="L61" s="23"/>
    </row>
    <row r="62" spans="1:12" ht="12" customHeight="1">
      <c r="A62" s="377">
        <v>15</v>
      </c>
      <c r="B62" s="376" t="str">
        <f>VLOOKUP(A62,[1]U14GDL!$B$2:$H$17,2,0)</f>
        <v>Bye</v>
      </c>
      <c r="C62" s="376"/>
      <c r="D62" s="378" t="s">
        <v>61</v>
      </c>
      <c r="E62" s="378"/>
      <c r="F62" s="379" t="s">
        <v>6</v>
      </c>
      <c r="G62" s="104"/>
      <c r="H62" s="108"/>
      <c r="I62" s="105"/>
      <c r="J62" s="105"/>
      <c r="K62" s="119"/>
      <c r="L62" s="23"/>
    </row>
    <row r="63" spans="1:12" ht="12" customHeight="1">
      <c r="A63" s="377"/>
      <c r="B63" s="376"/>
      <c r="C63" s="376"/>
      <c r="D63" s="378"/>
      <c r="E63" s="378"/>
      <c r="F63" s="379"/>
      <c r="G63" s="30"/>
      <c r="H63" s="108"/>
      <c r="I63" s="149"/>
      <c r="J63" s="105"/>
      <c r="K63" s="119"/>
      <c r="L63" s="23"/>
    </row>
    <row r="64" spans="1:12" ht="12" customHeight="1">
      <c r="A64" s="377"/>
      <c r="B64" s="376"/>
      <c r="C64" s="376"/>
      <c r="D64" s="374" t="s">
        <v>61</v>
      </c>
      <c r="E64" s="374"/>
      <c r="F64" s="375" t="s">
        <v>99</v>
      </c>
      <c r="G64" s="107"/>
      <c r="H64" s="113"/>
      <c r="I64" s="105"/>
      <c r="J64" s="105"/>
      <c r="K64" s="119"/>
      <c r="L64" s="23"/>
    </row>
    <row r="65" spans="1:12" ht="12" customHeight="1">
      <c r="A65" s="377"/>
      <c r="B65" s="376"/>
      <c r="C65" s="376"/>
      <c r="D65" s="374"/>
      <c r="E65" s="374"/>
      <c r="F65" s="375"/>
      <c r="G65" s="108"/>
      <c r="H65" s="39"/>
      <c r="I65" s="105"/>
      <c r="J65" s="105"/>
      <c r="K65" s="119"/>
      <c r="L65" s="23"/>
    </row>
    <row r="66" spans="1:12" ht="12" customHeight="1">
      <c r="A66" s="377">
        <v>16</v>
      </c>
      <c r="B66" s="378">
        <f>VLOOKUP(A66,[1]U14GDL!$B$2:$H$17,2,0)</f>
        <v>3652569</v>
      </c>
      <c r="C66" s="378" t="str">
        <f>VLOOKUP(A66,[1]U14GDL!$B$2:$H$17,3,0)</f>
        <v>布谷　莉子</v>
      </c>
      <c r="D66" s="378" t="s">
        <v>98</v>
      </c>
      <c r="E66" s="378" t="str">
        <f>VLOOKUP(A66,[1]U14GDL!$B$2:$H$17,4,0)</f>
        <v>ＣＳＪ</v>
      </c>
      <c r="F66" s="379" t="s">
        <v>99</v>
      </c>
      <c r="G66" s="108"/>
      <c r="H66" s="104"/>
      <c r="I66" s="105"/>
      <c r="J66" s="105"/>
      <c r="K66" s="119"/>
      <c r="L66" s="23"/>
    </row>
    <row r="67" spans="1:12" ht="12" customHeight="1">
      <c r="A67" s="377"/>
      <c r="B67" s="378"/>
      <c r="C67" s="378"/>
      <c r="D67" s="378"/>
      <c r="E67" s="378"/>
      <c r="F67" s="379"/>
      <c r="G67" s="109"/>
      <c r="H67" s="104"/>
      <c r="I67" s="105"/>
      <c r="J67" s="105"/>
      <c r="K67" s="119"/>
      <c r="L67" s="23"/>
    </row>
    <row r="68" spans="1:12" ht="12" customHeight="1">
      <c r="A68" s="377"/>
      <c r="B68" s="374">
        <f>VLOOKUP(A66,[1]U14GDL!$B$2:$H$17,5,0)</f>
        <v>3652637</v>
      </c>
      <c r="C68" s="374" t="str">
        <f>VLOOKUP(A66,[1]U14GDL!$B$2:$H$17,6,0)</f>
        <v>鈴木　宙奈</v>
      </c>
      <c r="D68" s="374" t="s">
        <v>61</v>
      </c>
      <c r="E68" s="374" t="str">
        <f>VLOOKUP(A66,[1]U14GDL!$B$2:$H$17,7,0)</f>
        <v>ＣＳＪ</v>
      </c>
      <c r="F68" s="375" t="s">
        <v>62</v>
      </c>
      <c r="G68" s="104"/>
      <c r="H68" s="104"/>
      <c r="I68" s="105"/>
      <c r="J68" s="105"/>
      <c r="K68" s="119"/>
      <c r="L68" s="23"/>
    </row>
    <row r="69" spans="1:12" ht="12" customHeight="1">
      <c r="A69" s="377"/>
      <c r="B69" s="374"/>
      <c r="C69" s="374"/>
      <c r="D69" s="374"/>
      <c r="E69" s="374"/>
      <c r="F69" s="375"/>
      <c r="G69" s="104"/>
      <c r="H69" s="104"/>
      <c r="I69" s="105"/>
      <c r="J69" s="105"/>
      <c r="K69" s="119"/>
      <c r="L69" s="23"/>
    </row>
    <row r="70" spans="1:12" ht="10.5" customHeight="1">
      <c r="A70" s="49"/>
      <c r="B70" s="50"/>
      <c r="C70" s="49"/>
      <c r="D70" s="49"/>
      <c r="E70" s="49"/>
      <c r="F70" s="49"/>
      <c r="G70" s="27"/>
      <c r="H70" s="27"/>
    </row>
    <row r="71" spans="1:12" ht="12" customHeight="1">
      <c r="A71" s="49"/>
      <c r="B71" s="50"/>
      <c r="C71" s="49"/>
      <c r="D71" s="49"/>
      <c r="E71" s="49"/>
      <c r="F71" s="49"/>
      <c r="G71" s="27"/>
      <c r="H71" s="27"/>
    </row>
    <row r="72" spans="1:12">
      <c r="A72" s="49"/>
      <c r="B72" s="50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</row>
    <row r="98" spans="1:11">
      <c r="A98" s="49"/>
      <c r="B98" s="50"/>
      <c r="C98" s="49"/>
      <c r="D98" s="49"/>
      <c r="E98" s="49"/>
      <c r="F98" s="49"/>
      <c r="G98" s="27"/>
      <c r="H98" s="27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A105" s="49"/>
      <c r="B105" s="50"/>
      <c r="C105" s="49"/>
      <c r="D105" s="49"/>
      <c r="E105" s="49"/>
      <c r="F105" s="49"/>
      <c r="G105" s="27"/>
      <c r="H105" s="27"/>
      <c r="I105" s="4"/>
      <c r="J105" s="4"/>
      <c r="K105" s="4"/>
    </row>
    <row r="106" spans="1:11">
      <c r="A106" s="49"/>
      <c r="B106" s="50"/>
      <c r="C106" s="49"/>
      <c r="D106" s="49"/>
      <c r="E106" s="49"/>
      <c r="F106" s="49"/>
      <c r="G106" s="27"/>
      <c r="H106" s="27"/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I113" s="4"/>
      <c r="J113" s="4"/>
      <c r="K113" s="4"/>
    </row>
    <row r="114" spans="7:11"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  <row r="132" spans="7:11">
      <c r="G132" s="4"/>
      <c r="H132" s="4"/>
      <c r="I132" s="4"/>
      <c r="J132" s="4"/>
      <c r="K132" s="4"/>
    </row>
    <row r="133" spans="7:11">
      <c r="G133" s="4"/>
      <c r="H133" s="4"/>
      <c r="I133" s="4"/>
      <c r="J133" s="4"/>
      <c r="K133" s="4"/>
    </row>
  </sheetData>
  <mergeCells count="155">
    <mergeCell ref="E12:E13"/>
    <mergeCell ref="F12:F13"/>
    <mergeCell ref="A14:A17"/>
    <mergeCell ref="D14:D15"/>
    <mergeCell ref="E14:E15"/>
    <mergeCell ref="F14:F15"/>
    <mergeCell ref="F8:F9"/>
    <mergeCell ref="A10:A13"/>
    <mergeCell ref="D10:D11"/>
    <mergeCell ref="E10:E11"/>
    <mergeCell ref="F10:F11"/>
    <mergeCell ref="D12:D13"/>
    <mergeCell ref="A6:A9"/>
    <mergeCell ref="B6:B7"/>
    <mergeCell ref="C6:C7"/>
    <mergeCell ref="D6:D7"/>
    <mergeCell ref="E6:E7"/>
    <mergeCell ref="F6:F7"/>
    <mergeCell ref="B8:B9"/>
    <mergeCell ref="C8:C9"/>
    <mergeCell ref="D8:D9"/>
    <mergeCell ref="E8:E9"/>
    <mergeCell ref="D16:D17"/>
    <mergeCell ref="E16:E17"/>
    <mergeCell ref="F16:F17"/>
    <mergeCell ref="A18:A21"/>
    <mergeCell ref="B18:B19"/>
    <mergeCell ref="C18:C19"/>
    <mergeCell ref="D18:D19"/>
    <mergeCell ref="E18:E19"/>
    <mergeCell ref="F18:F19"/>
    <mergeCell ref="B20:B21"/>
    <mergeCell ref="A26:A29"/>
    <mergeCell ref="D26:D27"/>
    <mergeCell ref="E26:E27"/>
    <mergeCell ref="C20:C21"/>
    <mergeCell ref="D20:D21"/>
    <mergeCell ref="E20:E21"/>
    <mergeCell ref="F20:F21"/>
    <mergeCell ref="A22:A25"/>
    <mergeCell ref="B22:B23"/>
    <mergeCell ref="C22:C23"/>
    <mergeCell ref="D22:D23"/>
    <mergeCell ref="E22:E23"/>
    <mergeCell ref="F22:F23"/>
    <mergeCell ref="F26:F27"/>
    <mergeCell ref="D28:D29"/>
    <mergeCell ref="E28:E29"/>
    <mergeCell ref="C24:C25"/>
    <mergeCell ref="D24:D25"/>
    <mergeCell ref="E24:E25"/>
    <mergeCell ref="F24:F25"/>
    <mergeCell ref="A30:A33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A34:A37"/>
    <mergeCell ref="B34:B35"/>
    <mergeCell ref="C34:C35"/>
    <mergeCell ref="D34:D35"/>
    <mergeCell ref="E34:E35"/>
    <mergeCell ref="F34:F35"/>
    <mergeCell ref="B36:B37"/>
    <mergeCell ref="C36:C37"/>
    <mergeCell ref="D36:D37"/>
    <mergeCell ref="A46:A49"/>
    <mergeCell ref="D46:D47"/>
    <mergeCell ref="E46:E47"/>
    <mergeCell ref="F46:F47"/>
    <mergeCell ref="D40:D41"/>
    <mergeCell ref="E40:E41"/>
    <mergeCell ref="F40:F41"/>
    <mergeCell ref="A42:A45"/>
    <mergeCell ref="D42:D43"/>
    <mergeCell ref="E42:E43"/>
    <mergeCell ref="F42:F43"/>
    <mergeCell ref="A38:A41"/>
    <mergeCell ref="B38:B39"/>
    <mergeCell ref="C38:C39"/>
    <mergeCell ref="D38:D39"/>
    <mergeCell ref="E38:E39"/>
    <mergeCell ref="F38:F39"/>
    <mergeCell ref="B40:B41"/>
    <mergeCell ref="C40:C41"/>
    <mergeCell ref="A54:A57"/>
    <mergeCell ref="D54:D55"/>
    <mergeCell ref="E54:E55"/>
    <mergeCell ref="F54:F55"/>
    <mergeCell ref="D56:D57"/>
    <mergeCell ref="E56:E57"/>
    <mergeCell ref="F50:F51"/>
    <mergeCell ref="B52:B53"/>
    <mergeCell ref="C52:C53"/>
    <mergeCell ref="D52:D53"/>
    <mergeCell ref="E52:E53"/>
    <mergeCell ref="F52:F53"/>
    <mergeCell ref="A50:A53"/>
    <mergeCell ref="B50:B51"/>
    <mergeCell ref="C50:C51"/>
    <mergeCell ref="D50:D51"/>
    <mergeCell ref="E50:E51"/>
    <mergeCell ref="A66:A69"/>
    <mergeCell ref="B66:B67"/>
    <mergeCell ref="C66:C67"/>
    <mergeCell ref="D66:D67"/>
    <mergeCell ref="E66:E67"/>
    <mergeCell ref="F66:F67"/>
    <mergeCell ref="B68:B69"/>
    <mergeCell ref="E60:E61"/>
    <mergeCell ref="F60:F61"/>
    <mergeCell ref="A62:A65"/>
    <mergeCell ref="D62:D63"/>
    <mergeCell ref="E62:E63"/>
    <mergeCell ref="F62:F63"/>
    <mergeCell ref="A58:A61"/>
    <mergeCell ref="B58:B59"/>
    <mergeCell ref="C58:C59"/>
    <mergeCell ref="D58:D59"/>
    <mergeCell ref="E58:E59"/>
    <mergeCell ref="F58:F59"/>
    <mergeCell ref="B60:B61"/>
    <mergeCell ref="C60:C61"/>
    <mergeCell ref="D60:D61"/>
    <mergeCell ref="B62:C65"/>
    <mergeCell ref="C68:C69"/>
    <mergeCell ref="D68:D69"/>
    <mergeCell ref="E68:E69"/>
    <mergeCell ref="F68:F69"/>
    <mergeCell ref="B10:C13"/>
    <mergeCell ref="B14:C17"/>
    <mergeCell ref="B26:C29"/>
    <mergeCell ref="B42:C45"/>
    <mergeCell ref="B46:C49"/>
    <mergeCell ref="B54:C57"/>
    <mergeCell ref="D64:D65"/>
    <mergeCell ref="E64:E65"/>
    <mergeCell ref="F64:F65"/>
    <mergeCell ref="F56:F57"/>
    <mergeCell ref="D48:D49"/>
    <mergeCell ref="E48:E49"/>
    <mergeCell ref="F48:F49"/>
    <mergeCell ref="D44:D45"/>
    <mergeCell ref="E44:E45"/>
    <mergeCell ref="F44:F45"/>
    <mergeCell ref="E36:E37"/>
    <mergeCell ref="F36:F37"/>
    <mergeCell ref="F32:F33"/>
    <mergeCell ref="F28:F29"/>
    <mergeCell ref="B24:B25"/>
  </mergeCells>
  <phoneticPr fontId="2"/>
  <pageMargins left="0.7" right="0.7" top="0.75" bottom="0.75" header="0.3" footer="0.3"/>
  <pageSetup paperSize="9" scale="85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116"/>
  <sheetViews>
    <sheetView view="pageBreakPreview" topLeftCell="A19" zoomScaleNormal="100" zoomScaleSheetLayoutView="100" workbookViewId="0">
      <selection activeCell="M68" sqref="M68:N68"/>
    </sheetView>
  </sheetViews>
  <sheetFormatPr defaultRowHeight="13.5"/>
  <cols>
    <col min="1" max="1" width="4.5" style="6" customWidth="1"/>
    <col min="2" max="2" width="11.75" style="6" bestFit="1" customWidth="1"/>
    <col min="3" max="3" width="13.25" style="5" bestFit="1" customWidth="1"/>
    <col min="4" max="4" width="2.625" style="4" bestFit="1" customWidth="1"/>
    <col min="5" max="5" width="27.875" style="5" bestFit="1" customWidth="1"/>
    <col min="6" max="6" width="2.625" style="4" bestFit="1" customWidth="1"/>
    <col min="7" max="8" width="5" style="4" customWidth="1"/>
    <col min="9" max="9" width="7.375" style="4" bestFit="1" customWidth="1"/>
    <col min="10" max="10" width="5" style="4" customWidth="1"/>
    <col min="11" max="11" width="3.25" style="4" customWidth="1"/>
    <col min="12" max="12" width="5.375" style="6" bestFit="1" customWidth="1"/>
    <col min="13" max="13" width="11.75" style="6" bestFit="1" customWidth="1"/>
    <col min="14" max="14" width="17.5" style="5" bestFit="1" customWidth="1"/>
    <col min="15" max="15" width="2.625" style="4" bestFit="1" customWidth="1"/>
    <col min="16" max="16" width="27.875" style="5" bestFit="1" customWidth="1"/>
    <col min="17" max="17" width="2.625" style="4" bestFit="1" customWidth="1"/>
    <col min="18" max="18" width="5" style="4" customWidth="1"/>
    <col min="19" max="21" width="7.375" style="4" bestFit="1" customWidth="1"/>
  </cols>
  <sheetData>
    <row r="1" spans="1:21" ht="21">
      <c r="A1" s="186" t="s">
        <v>267</v>
      </c>
      <c r="B1" s="150"/>
      <c r="C1" s="151"/>
      <c r="D1" s="150"/>
      <c r="E1" s="151"/>
      <c r="F1" s="150"/>
    </row>
    <row r="2" spans="1:21" ht="21">
      <c r="A2" s="186" t="s">
        <v>71</v>
      </c>
      <c r="B2" s="150"/>
      <c r="C2" s="151"/>
      <c r="D2" s="150"/>
      <c r="E2" s="151"/>
      <c r="F2" s="150"/>
    </row>
    <row r="3" spans="1:21" ht="12" customHeight="1">
      <c r="A3" s="413"/>
      <c r="B3" s="413"/>
      <c r="C3" s="413"/>
      <c r="D3" s="413"/>
      <c r="E3" s="413"/>
      <c r="F3" s="5"/>
      <c r="G3" s="152">
        <v>1</v>
      </c>
      <c r="H3" s="5" t="s">
        <v>214</v>
      </c>
      <c r="I3" s="153" t="s">
        <v>215</v>
      </c>
      <c r="J3" s="153" t="s">
        <v>216</v>
      </c>
      <c r="L3" s="413"/>
      <c r="M3" s="413"/>
      <c r="N3" s="413"/>
      <c r="O3" s="413"/>
      <c r="P3" s="413"/>
      <c r="Q3" s="5"/>
      <c r="R3" s="152">
        <v>1</v>
      </c>
      <c r="S3" s="5" t="s">
        <v>72</v>
      </c>
      <c r="T3" s="153" t="s">
        <v>217</v>
      </c>
      <c r="U3" s="153" t="s">
        <v>215</v>
      </c>
    </row>
    <row r="4" spans="1:21" ht="12" customHeight="1">
      <c r="A4" s="4"/>
      <c r="B4" s="4"/>
      <c r="D4" s="5"/>
      <c r="F4" s="5"/>
      <c r="H4" s="5"/>
      <c r="I4" s="5"/>
      <c r="J4" s="5"/>
      <c r="K4" s="8"/>
      <c r="L4" s="4"/>
      <c r="M4" s="4"/>
      <c r="O4" s="5"/>
      <c r="Q4" s="5"/>
      <c r="S4" s="5"/>
      <c r="T4" s="5"/>
      <c r="U4" s="5"/>
    </row>
    <row r="5" spans="1:21" ht="17.25" customHeight="1">
      <c r="A5" s="373">
        <v>1</v>
      </c>
      <c r="B5" s="373">
        <f>VLOOKUP(A5,[1]U12BSL!$B$34:$E$92,2,0)</f>
        <v>3604852</v>
      </c>
      <c r="C5" s="373" t="str">
        <f>VLOOKUP(A5,[1]U12BSL!$B$34:$E$92,3,0)</f>
        <v>関野　世那</v>
      </c>
      <c r="D5" s="373" t="s">
        <v>111</v>
      </c>
      <c r="E5" s="373" t="str">
        <f>VLOOKUP(A5,[1]U12BSL!$B$34:$E$92,4,0)</f>
        <v>Ｆｕｎ　ｔｏ　Ｔｅｎｎｉｓ</v>
      </c>
      <c r="F5" s="372" t="s">
        <v>99</v>
      </c>
      <c r="G5" s="10"/>
      <c r="L5" s="373">
        <v>49</v>
      </c>
      <c r="M5" s="373">
        <f>VLOOKUP(L5,[1]U12BSL!$B$34:$E$92,2,0)</f>
        <v>3604760</v>
      </c>
      <c r="N5" s="373" t="str">
        <f>VLOOKUP(L5,[1]U12BSL!$B$34:$E$92,3,0)</f>
        <v>清水　颯介</v>
      </c>
      <c r="O5" s="373" t="s">
        <v>85</v>
      </c>
      <c r="P5" s="373" t="str">
        <f>VLOOKUP(L5,[1]U12BSL!$B$34:$E$92,4,0)</f>
        <v>Ｆｕｎ　ｔｏ　Ｔｅｎｎｉｓ</v>
      </c>
      <c r="Q5" s="372" t="s">
        <v>211</v>
      </c>
      <c r="R5" s="10"/>
    </row>
    <row r="6" spans="1:21" ht="17.25" customHeight="1">
      <c r="A6" s="373"/>
      <c r="B6" s="373"/>
      <c r="C6" s="373"/>
      <c r="D6" s="373"/>
      <c r="E6" s="373"/>
      <c r="F6" s="372"/>
      <c r="G6" s="11"/>
      <c r="H6" s="12"/>
      <c r="I6" s="13"/>
      <c r="J6" s="13"/>
      <c r="L6" s="373"/>
      <c r="M6" s="373"/>
      <c r="N6" s="373"/>
      <c r="O6" s="373"/>
      <c r="P6" s="373"/>
      <c r="Q6" s="372"/>
      <c r="R6" s="11"/>
      <c r="S6" s="140"/>
    </row>
    <row r="7" spans="1:21" ht="17.25" customHeight="1">
      <c r="A7" s="373">
        <v>2</v>
      </c>
      <c r="B7" s="373" t="s">
        <v>265</v>
      </c>
      <c r="C7" s="373"/>
      <c r="D7" s="373"/>
      <c r="E7" s="373"/>
      <c r="F7" s="372" t="s">
        <v>110</v>
      </c>
      <c r="G7" s="14"/>
      <c r="H7" s="15"/>
      <c r="I7" s="13"/>
      <c r="J7" s="13"/>
      <c r="L7" s="373">
        <v>50</v>
      </c>
      <c r="M7" s="373" t="s">
        <v>263</v>
      </c>
      <c r="N7" s="373"/>
      <c r="O7" s="373"/>
      <c r="P7" s="373"/>
      <c r="Q7" s="372" t="s">
        <v>110</v>
      </c>
      <c r="R7" s="14"/>
      <c r="S7" s="11"/>
      <c r="T7" s="13"/>
      <c r="U7" s="13"/>
    </row>
    <row r="8" spans="1:21" ht="17.25" customHeight="1">
      <c r="A8" s="373"/>
      <c r="B8" s="373"/>
      <c r="C8" s="373"/>
      <c r="D8" s="373"/>
      <c r="E8" s="373"/>
      <c r="F8" s="372"/>
      <c r="H8" s="16"/>
      <c r="I8" s="12" t="s">
        <v>676</v>
      </c>
      <c r="J8" s="13"/>
      <c r="L8" s="373"/>
      <c r="M8" s="373"/>
      <c r="N8" s="373"/>
      <c r="O8" s="373"/>
      <c r="P8" s="373"/>
      <c r="Q8" s="372"/>
      <c r="S8" s="141"/>
      <c r="T8" s="12" t="s">
        <v>689</v>
      </c>
      <c r="U8" s="13"/>
    </row>
    <row r="9" spans="1:21" ht="17.25" customHeight="1">
      <c r="A9" s="373">
        <v>3</v>
      </c>
      <c r="B9" s="373" t="s">
        <v>265</v>
      </c>
      <c r="C9" s="373"/>
      <c r="D9" s="373"/>
      <c r="E9" s="373"/>
      <c r="F9" s="372" t="s">
        <v>6</v>
      </c>
      <c r="G9" s="10"/>
      <c r="H9" s="16"/>
      <c r="I9" s="15">
        <v>62</v>
      </c>
      <c r="J9" s="13"/>
      <c r="L9" s="373">
        <v>51</v>
      </c>
      <c r="M9" s="373">
        <v>3604949</v>
      </c>
      <c r="N9" s="373" t="s">
        <v>218</v>
      </c>
      <c r="O9" s="373"/>
      <c r="P9" s="373" t="s">
        <v>219</v>
      </c>
      <c r="Q9" s="372" t="s">
        <v>84</v>
      </c>
      <c r="R9" s="10"/>
      <c r="S9" s="141"/>
      <c r="T9" s="15">
        <v>63</v>
      </c>
      <c r="U9" s="13"/>
    </row>
    <row r="10" spans="1:21" ht="17.25" customHeight="1">
      <c r="A10" s="373"/>
      <c r="B10" s="373"/>
      <c r="C10" s="373"/>
      <c r="D10" s="373"/>
      <c r="E10" s="373"/>
      <c r="F10" s="372"/>
      <c r="G10" s="11"/>
      <c r="H10" s="17"/>
      <c r="I10" s="154"/>
      <c r="J10" s="13"/>
      <c r="L10" s="373"/>
      <c r="M10" s="373"/>
      <c r="N10" s="373"/>
      <c r="O10" s="373"/>
      <c r="P10" s="373"/>
      <c r="Q10" s="372"/>
      <c r="R10" s="11"/>
      <c r="S10" s="142" t="s">
        <v>690</v>
      </c>
      <c r="T10" s="16"/>
      <c r="U10" s="13"/>
    </row>
    <row r="11" spans="1:21" ht="17.25" customHeight="1">
      <c r="A11" s="373">
        <v>4</v>
      </c>
      <c r="B11" s="373">
        <f>VLOOKUP(A11,[1]U12BSL!$B$34:$E$92,2,0)</f>
        <v>3604920</v>
      </c>
      <c r="C11" s="373" t="str">
        <f>VLOOKUP(A11,[1]U12BSL!$B$34:$E$92,3,0)</f>
        <v>田口　奏人</v>
      </c>
      <c r="D11" s="373" t="s">
        <v>111</v>
      </c>
      <c r="E11" s="373" t="str">
        <f>VLOOKUP(A11,[1]U12BSL!$B$34:$E$92,4,0)</f>
        <v>三笠ＴＳ</v>
      </c>
      <c r="F11" s="372" t="s">
        <v>6</v>
      </c>
      <c r="G11" s="14"/>
      <c r="H11" s="13"/>
      <c r="I11" s="412" t="s">
        <v>646</v>
      </c>
      <c r="J11" s="13"/>
      <c r="L11" s="373">
        <v>52</v>
      </c>
      <c r="M11" s="373">
        <f>VLOOKUP(L11,[1]U12BSL!$B$34:$E$92,2,0)</f>
        <v>3605000</v>
      </c>
      <c r="N11" s="373" t="str">
        <f>VLOOKUP(L11,[1]U12BSL!$B$34:$E$92,3,0)</f>
        <v>カーン　来海武</v>
      </c>
      <c r="O11" s="373" t="s">
        <v>5</v>
      </c>
      <c r="P11" s="373" t="str">
        <f>VLOOKUP(L11,[1]U12BSL!$B$34:$E$92,4,0)</f>
        <v>エースＴＡ</v>
      </c>
      <c r="Q11" s="372" t="s">
        <v>6</v>
      </c>
      <c r="R11" s="14"/>
      <c r="S11" s="4">
        <v>75</v>
      </c>
      <c r="T11" s="412" t="s">
        <v>649</v>
      </c>
      <c r="U11" s="13"/>
    </row>
    <row r="12" spans="1:21" ht="17.25" customHeight="1">
      <c r="A12" s="373"/>
      <c r="B12" s="373"/>
      <c r="C12" s="373"/>
      <c r="D12" s="373"/>
      <c r="E12" s="373"/>
      <c r="F12" s="372"/>
      <c r="H12" s="13"/>
      <c r="I12" s="412"/>
      <c r="J12" s="12" t="s">
        <v>676</v>
      </c>
      <c r="L12" s="373"/>
      <c r="M12" s="373"/>
      <c r="N12" s="373"/>
      <c r="O12" s="373"/>
      <c r="P12" s="373"/>
      <c r="Q12" s="372"/>
      <c r="T12" s="412"/>
      <c r="U12" s="12" t="s">
        <v>689</v>
      </c>
    </row>
    <row r="13" spans="1:21" ht="17.25" customHeight="1">
      <c r="A13" s="373">
        <v>5</v>
      </c>
      <c r="B13" s="373">
        <f>VLOOKUP(A13,[1]U12BSL!$B$34:$E$92,2,0)</f>
        <v>3604963</v>
      </c>
      <c r="C13" s="373" t="str">
        <f>VLOOKUP(A13,[1]U12BSL!$B$34:$E$92,3,0)</f>
        <v>小薗井　悠聖</v>
      </c>
      <c r="D13" s="373" t="s">
        <v>5</v>
      </c>
      <c r="E13" s="373" t="str">
        <f>VLOOKUP(A13,[1]U12BSL!$B$34:$E$92,4,0)</f>
        <v>エースＴＡ</v>
      </c>
      <c r="F13" s="372" t="s">
        <v>110</v>
      </c>
      <c r="G13" s="10"/>
      <c r="H13" s="13"/>
      <c r="I13" s="412"/>
      <c r="J13" s="20">
        <v>63</v>
      </c>
      <c r="K13" s="23"/>
      <c r="L13" s="373">
        <v>53</v>
      </c>
      <c r="M13" s="373">
        <f>VLOOKUP(L13,[1]U12BSL!$B$34:$E$92,2,0)</f>
        <v>3604957</v>
      </c>
      <c r="N13" s="373" t="str">
        <f>VLOOKUP(L13,[1]U12BSL!$B$34:$E$92,3,0)</f>
        <v>堤　健太郎</v>
      </c>
      <c r="O13" s="373" t="s">
        <v>5</v>
      </c>
      <c r="P13" s="373" t="str">
        <f>VLOOKUP(L13,[1]U12BSL!$B$34:$E$92,4,0)</f>
        <v>Ａｓｃｈ Ｔ．Ａ</v>
      </c>
      <c r="Q13" s="372" t="s">
        <v>6</v>
      </c>
      <c r="R13" s="10"/>
      <c r="T13" s="412"/>
      <c r="U13" s="20">
        <v>64</v>
      </c>
    </row>
    <row r="14" spans="1:21" ht="17.25" customHeight="1">
      <c r="A14" s="373"/>
      <c r="B14" s="373"/>
      <c r="C14" s="373"/>
      <c r="D14" s="373"/>
      <c r="E14" s="373"/>
      <c r="F14" s="372"/>
      <c r="G14" s="11"/>
      <c r="H14" s="12"/>
      <c r="I14" s="412"/>
      <c r="J14" s="22"/>
      <c r="K14" s="23"/>
      <c r="L14" s="373"/>
      <c r="M14" s="373"/>
      <c r="N14" s="373"/>
      <c r="O14" s="373"/>
      <c r="P14" s="373"/>
      <c r="Q14" s="372"/>
      <c r="R14" s="11"/>
      <c r="S14" s="140"/>
      <c r="T14" s="412"/>
      <c r="U14" s="22"/>
    </row>
    <row r="15" spans="1:21" ht="17.25" customHeight="1">
      <c r="A15" s="373">
        <v>6</v>
      </c>
      <c r="B15" s="373" t="s">
        <v>265</v>
      </c>
      <c r="C15" s="373"/>
      <c r="D15" s="373"/>
      <c r="E15" s="373"/>
      <c r="F15" s="372" t="s">
        <v>6</v>
      </c>
      <c r="G15" s="14"/>
      <c r="H15" s="13"/>
      <c r="I15" s="18"/>
      <c r="J15" s="22"/>
      <c r="K15" s="23"/>
      <c r="L15" s="373">
        <v>54</v>
      </c>
      <c r="M15" s="373" t="s">
        <v>265</v>
      </c>
      <c r="N15" s="373"/>
      <c r="O15" s="373"/>
      <c r="P15" s="373"/>
      <c r="Q15" s="372" t="s">
        <v>211</v>
      </c>
      <c r="R15" s="14"/>
      <c r="T15" s="18"/>
      <c r="U15" s="22"/>
    </row>
    <row r="16" spans="1:21" ht="17.25" customHeight="1">
      <c r="A16" s="373"/>
      <c r="B16" s="373"/>
      <c r="C16" s="373"/>
      <c r="D16" s="373"/>
      <c r="E16" s="373"/>
      <c r="F16" s="372"/>
      <c r="H16" s="16"/>
      <c r="I16" s="17" t="s">
        <v>677</v>
      </c>
      <c r="J16" s="22"/>
      <c r="K16" s="23"/>
      <c r="L16" s="373"/>
      <c r="M16" s="373"/>
      <c r="N16" s="373"/>
      <c r="O16" s="373"/>
      <c r="P16" s="373"/>
      <c r="Q16" s="372"/>
      <c r="S16" s="141"/>
      <c r="T16" s="17" t="s">
        <v>691</v>
      </c>
      <c r="U16" s="22"/>
    </row>
    <row r="17" spans="1:21" ht="17.25" customHeight="1">
      <c r="A17" s="373">
        <v>7</v>
      </c>
      <c r="B17" s="373" t="s">
        <v>265</v>
      </c>
      <c r="C17" s="373"/>
      <c r="D17" s="373"/>
      <c r="E17" s="373"/>
      <c r="F17" s="372" t="s">
        <v>6</v>
      </c>
      <c r="G17" s="10"/>
      <c r="H17" s="16"/>
      <c r="I17" s="13">
        <v>61</v>
      </c>
      <c r="J17" s="22"/>
      <c r="K17" s="23"/>
      <c r="L17" s="373">
        <v>55</v>
      </c>
      <c r="M17" s="373" t="s">
        <v>265</v>
      </c>
      <c r="N17" s="373"/>
      <c r="O17" s="373"/>
      <c r="P17" s="373"/>
      <c r="Q17" s="372" t="s">
        <v>211</v>
      </c>
      <c r="R17" s="10"/>
      <c r="S17" s="141"/>
      <c r="T17" s="13">
        <v>60</v>
      </c>
      <c r="U17" s="22"/>
    </row>
    <row r="18" spans="1:21" ht="17.25" customHeight="1">
      <c r="A18" s="373"/>
      <c r="B18" s="373"/>
      <c r="C18" s="373"/>
      <c r="D18" s="373"/>
      <c r="E18" s="373"/>
      <c r="F18" s="372"/>
      <c r="G18" s="11"/>
      <c r="H18" s="17"/>
      <c r="I18" s="13"/>
      <c r="J18" s="22"/>
      <c r="K18" s="23"/>
      <c r="L18" s="373"/>
      <c r="M18" s="373"/>
      <c r="N18" s="373"/>
      <c r="O18" s="373"/>
      <c r="P18" s="373"/>
      <c r="Q18" s="372"/>
      <c r="R18" s="11"/>
      <c r="S18" s="142"/>
      <c r="T18" s="13"/>
      <c r="U18" s="22"/>
    </row>
    <row r="19" spans="1:21" ht="17.25" customHeight="1">
      <c r="A19" s="373">
        <v>8</v>
      </c>
      <c r="B19" s="373">
        <f>VLOOKUP(A19,[1]U12BSL!$B$34:$E$92,2,0)</f>
        <v>3604860</v>
      </c>
      <c r="C19" s="373" t="str">
        <f>VLOOKUP(A19,[1]U12BSL!$B$34:$E$92,3,0)</f>
        <v>里　頼侍</v>
      </c>
      <c r="D19" s="373" t="s">
        <v>5</v>
      </c>
      <c r="E19" s="373" t="str">
        <f>VLOOKUP(A19,[1]U12BSL!$B$34:$E$92,4,0)</f>
        <v>ＫＣＪＴＡ</v>
      </c>
      <c r="F19" s="372" t="s">
        <v>84</v>
      </c>
      <c r="G19" s="14"/>
      <c r="H19" s="13"/>
      <c r="I19" s="13"/>
      <c r="J19" s="22"/>
      <c r="K19" s="23"/>
      <c r="L19" s="373">
        <v>56</v>
      </c>
      <c r="M19" s="373">
        <f>VLOOKUP(L19,[1]U12BSL!$B$34:$E$92,2,0)</f>
        <v>3604912</v>
      </c>
      <c r="N19" s="373" t="str">
        <f>VLOOKUP(L19,[1]U12BSL!$B$34:$E$92,3,0)</f>
        <v>中村　幸大</v>
      </c>
      <c r="O19" s="373" t="s">
        <v>5</v>
      </c>
      <c r="P19" s="373" t="str">
        <f>VLOOKUP(L19,[1]U12BSL!$B$34:$E$92,4,0)</f>
        <v>ＣＳＪ</v>
      </c>
      <c r="Q19" s="372" t="s">
        <v>6</v>
      </c>
      <c r="R19" s="14"/>
      <c r="T19" s="13"/>
      <c r="U19" s="22"/>
    </row>
    <row r="20" spans="1:21" ht="17.25" customHeight="1">
      <c r="A20" s="373"/>
      <c r="B20" s="373"/>
      <c r="C20" s="373"/>
      <c r="D20" s="373"/>
      <c r="E20" s="373"/>
      <c r="F20" s="372"/>
      <c r="H20" s="13"/>
      <c r="I20" s="13"/>
      <c r="J20" s="22"/>
      <c r="K20" s="23"/>
      <c r="L20" s="373"/>
      <c r="M20" s="373"/>
      <c r="N20" s="373"/>
      <c r="O20" s="373"/>
      <c r="P20" s="373"/>
      <c r="Q20" s="372"/>
      <c r="T20" s="13"/>
      <c r="U20" s="22"/>
    </row>
    <row r="21" spans="1:21" ht="17.25" customHeight="1">
      <c r="A21" s="373">
        <v>9</v>
      </c>
      <c r="B21" s="373">
        <f>VLOOKUP(A21,[1]U12BSL!$B$34:$E$92,2,0)</f>
        <v>3604837</v>
      </c>
      <c r="C21" s="373" t="str">
        <f>VLOOKUP(A21,[1]U12BSL!$B$34:$E$92,3,0)</f>
        <v>岡本　朔門</v>
      </c>
      <c r="D21" s="373" t="s">
        <v>5</v>
      </c>
      <c r="E21" s="373" t="str">
        <f>VLOOKUP(A21,[1]U12BSL!$B$34:$E$92,4,0)</f>
        <v>エースＴＡ</v>
      </c>
      <c r="F21" s="372" t="s">
        <v>6</v>
      </c>
      <c r="G21" s="10"/>
      <c r="H21" s="13"/>
      <c r="I21" s="13"/>
      <c r="J21" s="13"/>
      <c r="L21" s="373">
        <v>57</v>
      </c>
      <c r="M21" s="373">
        <f>VLOOKUP(L21,[1]U12BSL!$B$34:$E$92,2,0)</f>
        <v>3604882</v>
      </c>
      <c r="N21" s="373" t="str">
        <f>VLOOKUP(L21,[1]U12BSL!$B$34:$E$92,3,0)</f>
        <v>大友　優太朗</v>
      </c>
      <c r="O21" s="373" t="s">
        <v>85</v>
      </c>
      <c r="P21" s="373" t="str">
        <f>VLOOKUP(L21,[1]U12BSL!$B$34:$E$92,4,0)</f>
        <v>ＣＳＪ</v>
      </c>
      <c r="Q21" s="372" t="s">
        <v>6</v>
      </c>
      <c r="R21" s="10"/>
      <c r="T21" s="13"/>
      <c r="U21" s="13"/>
    </row>
    <row r="22" spans="1:21" ht="17.25" customHeight="1">
      <c r="A22" s="373"/>
      <c r="B22" s="373"/>
      <c r="C22" s="373"/>
      <c r="D22" s="373"/>
      <c r="E22" s="373"/>
      <c r="F22" s="372"/>
      <c r="G22" s="11"/>
      <c r="H22" s="12"/>
      <c r="I22" s="13"/>
      <c r="J22" s="13"/>
      <c r="L22" s="373"/>
      <c r="M22" s="373"/>
      <c r="N22" s="373"/>
      <c r="O22" s="373"/>
      <c r="P22" s="373"/>
      <c r="Q22" s="372"/>
      <c r="R22" s="11"/>
      <c r="S22" s="140"/>
      <c r="T22" s="13"/>
      <c r="U22" s="13"/>
    </row>
    <row r="23" spans="1:21" ht="17.25" customHeight="1">
      <c r="A23" s="373">
        <v>10</v>
      </c>
      <c r="B23" s="373" t="s">
        <v>265</v>
      </c>
      <c r="C23" s="373"/>
      <c r="D23" s="373"/>
      <c r="E23" s="373"/>
      <c r="F23" s="372" t="s">
        <v>6</v>
      </c>
      <c r="G23" s="14"/>
      <c r="H23" s="15"/>
      <c r="I23" s="13"/>
      <c r="J23" s="13"/>
      <c r="L23" s="373">
        <v>58</v>
      </c>
      <c r="M23" s="373" t="s">
        <v>263</v>
      </c>
      <c r="N23" s="373"/>
      <c r="O23" s="373"/>
      <c r="P23" s="373"/>
      <c r="Q23" s="372" t="s">
        <v>6</v>
      </c>
      <c r="R23" s="14"/>
      <c r="S23" s="11"/>
      <c r="T23" s="13"/>
      <c r="U23" s="13"/>
    </row>
    <row r="24" spans="1:21" ht="17.25" customHeight="1">
      <c r="A24" s="373"/>
      <c r="B24" s="373"/>
      <c r="C24" s="373"/>
      <c r="D24" s="373"/>
      <c r="E24" s="373"/>
      <c r="F24" s="372"/>
      <c r="H24" s="16"/>
      <c r="I24" s="12" t="s">
        <v>678</v>
      </c>
      <c r="J24" s="13"/>
      <c r="L24" s="373"/>
      <c r="M24" s="373"/>
      <c r="N24" s="373"/>
      <c r="O24" s="373"/>
      <c r="P24" s="373"/>
      <c r="Q24" s="372"/>
      <c r="S24" s="141"/>
      <c r="T24" s="12" t="s">
        <v>692</v>
      </c>
      <c r="U24" s="13"/>
    </row>
    <row r="25" spans="1:21" ht="17.25" customHeight="1">
      <c r="A25" s="373">
        <v>11</v>
      </c>
      <c r="B25" s="373" t="s">
        <v>265</v>
      </c>
      <c r="C25" s="373"/>
      <c r="D25" s="373"/>
      <c r="E25" s="373"/>
      <c r="F25" s="372" t="s">
        <v>6</v>
      </c>
      <c r="G25" s="10"/>
      <c r="H25" s="16"/>
      <c r="I25" s="15">
        <v>61</v>
      </c>
      <c r="J25" s="13"/>
      <c r="L25" s="373">
        <v>59</v>
      </c>
      <c r="M25" s="373">
        <v>3604942</v>
      </c>
      <c r="N25" s="373" t="str">
        <f>VLOOKUP(L25,[1]U12BSL!$B$34:$E$92,3,0)</f>
        <v>桜井　大空翔</v>
      </c>
      <c r="O25" s="373" t="s">
        <v>5</v>
      </c>
      <c r="P25" s="373" t="str">
        <f>VLOOKUP(L25,[1]U12BSL!$B$34:$E$92,4,0)</f>
        <v>守谷ＴＣ</v>
      </c>
      <c r="Q25" s="372" t="s">
        <v>84</v>
      </c>
      <c r="R25" s="10"/>
      <c r="S25" s="141"/>
      <c r="T25" s="15">
        <v>62</v>
      </c>
      <c r="U25" s="13"/>
    </row>
    <row r="26" spans="1:21" ht="17.25" customHeight="1">
      <c r="A26" s="373"/>
      <c r="B26" s="373"/>
      <c r="C26" s="373"/>
      <c r="D26" s="373"/>
      <c r="E26" s="373"/>
      <c r="F26" s="372"/>
      <c r="G26" s="11"/>
      <c r="H26" s="17"/>
      <c r="I26" s="16"/>
      <c r="J26" s="13"/>
      <c r="L26" s="373"/>
      <c r="M26" s="373"/>
      <c r="N26" s="373"/>
      <c r="O26" s="373"/>
      <c r="P26" s="373"/>
      <c r="Q26" s="372"/>
      <c r="R26" s="11"/>
      <c r="S26" s="142" t="s">
        <v>693</v>
      </c>
      <c r="T26" s="16"/>
      <c r="U26" s="13"/>
    </row>
    <row r="27" spans="1:21" ht="17.25" customHeight="1">
      <c r="A27" s="373">
        <v>12</v>
      </c>
      <c r="B27" s="373">
        <f>VLOOKUP(A27,[1]U12BSL!$B$34:$E$92,2,0)</f>
        <v>3604962</v>
      </c>
      <c r="C27" s="373" t="str">
        <f>VLOOKUP(A27,[1]U12BSL!$B$34:$E$92,3,0)</f>
        <v>穐山　丞</v>
      </c>
      <c r="D27" s="373" t="s">
        <v>111</v>
      </c>
      <c r="E27" s="373" t="str">
        <f>VLOOKUP(A27,[1]U12BSL!$B$34:$E$92,4,0)</f>
        <v>エースＴＡ</v>
      </c>
      <c r="F27" s="372" t="s">
        <v>110</v>
      </c>
      <c r="G27" s="14"/>
      <c r="H27" s="13"/>
      <c r="I27" s="412" t="s">
        <v>40</v>
      </c>
      <c r="J27" s="13"/>
      <c r="L27" s="373">
        <v>60</v>
      </c>
      <c r="M27" s="373">
        <f>VLOOKUP(L27,[1]U12BSL!$B$34:$E$92,2,0)</f>
        <v>3604990</v>
      </c>
      <c r="N27" s="373" t="str">
        <f>VLOOKUP(L27,[1]U12BSL!$B$34:$E$92,3,0)</f>
        <v>栁橋　志飛</v>
      </c>
      <c r="O27" s="373" t="s">
        <v>140</v>
      </c>
      <c r="P27" s="373" t="str">
        <f>VLOOKUP(L27,[1]U12BSL!$B$34:$E$92,4,0)</f>
        <v>大洗ビーチＴＣ</v>
      </c>
      <c r="Q27" s="372" t="s">
        <v>99</v>
      </c>
      <c r="R27" s="14"/>
      <c r="S27" s="4">
        <v>60</v>
      </c>
      <c r="T27" s="412" t="s">
        <v>650</v>
      </c>
      <c r="U27" s="13"/>
    </row>
    <row r="28" spans="1:21" ht="17.25" customHeight="1">
      <c r="A28" s="373"/>
      <c r="B28" s="373"/>
      <c r="C28" s="373"/>
      <c r="D28" s="373"/>
      <c r="E28" s="373"/>
      <c r="F28" s="372"/>
      <c r="H28" s="13"/>
      <c r="I28" s="412"/>
      <c r="J28" s="12" t="s">
        <v>678</v>
      </c>
      <c r="L28" s="373"/>
      <c r="M28" s="373"/>
      <c r="N28" s="373"/>
      <c r="O28" s="373"/>
      <c r="P28" s="373"/>
      <c r="Q28" s="372"/>
      <c r="T28" s="412"/>
      <c r="U28" s="12" t="s">
        <v>694</v>
      </c>
    </row>
    <row r="29" spans="1:21" ht="17.25" customHeight="1">
      <c r="A29" s="373">
        <v>13</v>
      </c>
      <c r="B29" s="373">
        <f>VLOOKUP(A29,[1]U12BSL!$B$34:$E$92,2,0)</f>
        <v>3604991</v>
      </c>
      <c r="C29" s="373" t="str">
        <f>VLOOKUP(A29,[1]U12BSL!$B$34:$E$92,3,0)</f>
        <v>青見　聡磨</v>
      </c>
      <c r="D29" s="373" t="s">
        <v>220</v>
      </c>
      <c r="E29" s="373" t="str">
        <f>VLOOKUP(A29,[1]U12BSL!$B$34:$E$92,4,0)</f>
        <v>大洗ビーチＴＣ</v>
      </c>
      <c r="F29" s="372" t="s">
        <v>110</v>
      </c>
      <c r="G29" s="10"/>
      <c r="H29" s="13"/>
      <c r="I29" s="412"/>
      <c r="J29" s="20">
        <v>64</v>
      </c>
      <c r="K29" s="23"/>
      <c r="L29" s="373">
        <v>61</v>
      </c>
      <c r="M29" s="373">
        <f>VLOOKUP(L29,[1]U12BSL!$B$34:$E$92,2,0)</f>
        <v>3604978</v>
      </c>
      <c r="N29" s="373" t="str">
        <f>VLOOKUP(L29,[1]U12BSL!$B$34:$E$92,3,0)</f>
        <v>林　裕弥</v>
      </c>
      <c r="O29" s="373" t="s">
        <v>85</v>
      </c>
      <c r="P29" s="373" t="str">
        <f>VLOOKUP(L29,[1]U12BSL!$B$34:$E$92,4,0)</f>
        <v>ＣＳＪ</v>
      </c>
      <c r="Q29" s="372" t="s">
        <v>110</v>
      </c>
      <c r="R29" s="10"/>
      <c r="T29" s="412"/>
      <c r="U29" s="20">
        <v>75</v>
      </c>
    </row>
    <row r="30" spans="1:21" ht="17.25" customHeight="1">
      <c r="A30" s="373"/>
      <c r="B30" s="373"/>
      <c r="C30" s="373"/>
      <c r="D30" s="373"/>
      <c r="E30" s="373"/>
      <c r="F30" s="372"/>
      <c r="G30" s="11"/>
      <c r="H30" s="12"/>
      <c r="I30" s="412"/>
      <c r="J30" s="22"/>
      <c r="K30" s="23"/>
      <c r="L30" s="373"/>
      <c r="M30" s="373"/>
      <c r="N30" s="373"/>
      <c r="O30" s="373"/>
      <c r="P30" s="373"/>
      <c r="Q30" s="372"/>
      <c r="R30" s="11"/>
      <c r="S30" s="140"/>
      <c r="T30" s="412"/>
      <c r="U30" s="22"/>
    </row>
    <row r="31" spans="1:21" ht="17.25" customHeight="1">
      <c r="A31" s="373">
        <v>14</v>
      </c>
      <c r="B31" s="373" t="s">
        <v>265</v>
      </c>
      <c r="C31" s="373"/>
      <c r="D31" s="373"/>
      <c r="E31" s="373"/>
      <c r="F31" s="372" t="s">
        <v>99</v>
      </c>
      <c r="G31" s="14"/>
      <c r="H31" s="13"/>
      <c r="I31" s="18"/>
      <c r="J31" s="22"/>
      <c r="K31" s="23"/>
      <c r="L31" s="373">
        <v>62</v>
      </c>
      <c r="M31" s="373" t="s">
        <v>265</v>
      </c>
      <c r="N31" s="373"/>
      <c r="O31" s="373"/>
      <c r="P31" s="373"/>
      <c r="Q31" s="372" t="s">
        <v>84</v>
      </c>
      <c r="R31" s="14"/>
      <c r="T31" s="18"/>
      <c r="U31" s="22"/>
    </row>
    <row r="32" spans="1:21" ht="17.25" customHeight="1">
      <c r="A32" s="373"/>
      <c r="B32" s="373"/>
      <c r="C32" s="373"/>
      <c r="D32" s="373"/>
      <c r="E32" s="373"/>
      <c r="F32" s="372"/>
      <c r="H32" s="16"/>
      <c r="I32" s="17" t="s">
        <v>679</v>
      </c>
      <c r="J32" s="22"/>
      <c r="K32" s="23"/>
      <c r="L32" s="373"/>
      <c r="M32" s="373"/>
      <c r="N32" s="373"/>
      <c r="O32" s="373"/>
      <c r="P32" s="373"/>
      <c r="Q32" s="372"/>
      <c r="S32" s="141"/>
      <c r="T32" s="17" t="s">
        <v>694</v>
      </c>
      <c r="U32" s="22"/>
    </row>
    <row r="33" spans="1:28" ht="17.25" customHeight="1">
      <c r="A33" s="373">
        <v>15</v>
      </c>
      <c r="B33" s="373" t="s">
        <v>265</v>
      </c>
      <c r="C33" s="373"/>
      <c r="D33" s="373"/>
      <c r="E33" s="373"/>
      <c r="F33" s="372" t="s">
        <v>84</v>
      </c>
      <c r="G33" s="10"/>
      <c r="H33" s="16"/>
      <c r="I33" s="13">
        <v>60</v>
      </c>
      <c r="J33" s="22"/>
      <c r="K33" s="23"/>
      <c r="L33" s="373">
        <v>63</v>
      </c>
      <c r="M33" s="373" t="s">
        <v>265</v>
      </c>
      <c r="N33" s="373"/>
      <c r="O33" s="373"/>
      <c r="P33" s="373"/>
      <c r="Q33" s="372" t="s">
        <v>110</v>
      </c>
      <c r="R33" s="10"/>
      <c r="S33" s="141"/>
      <c r="T33" s="13">
        <v>61</v>
      </c>
      <c r="U33" s="22"/>
    </row>
    <row r="34" spans="1:28" ht="17.25" customHeight="1">
      <c r="A34" s="373"/>
      <c r="B34" s="373"/>
      <c r="C34" s="373"/>
      <c r="D34" s="373"/>
      <c r="E34" s="373"/>
      <c r="F34" s="372"/>
      <c r="G34" s="11"/>
      <c r="H34" s="17"/>
      <c r="I34" s="155"/>
      <c r="J34" s="22"/>
      <c r="K34" s="23"/>
      <c r="L34" s="373"/>
      <c r="M34" s="373"/>
      <c r="N34" s="373"/>
      <c r="O34" s="373"/>
      <c r="P34" s="373"/>
      <c r="Q34" s="372"/>
      <c r="R34" s="11"/>
      <c r="S34" s="142"/>
      <c r="T34" s="13"/>
      <c r="U34" s="22"/>
    </row>
    <row r="35" spans="1:28" ht="17.25" customHeight="1">
      <c r="A35" s="386">
        <v>16</v>
      </c>
      <c r="B35" s="373">
        <f>VLOOKUP(A35,[1]U12BSL!$B$34:$E$92,2,0)</f>
        <v>3604961</v>
      </c>
      <c r="C35" s="373" t="str">
        <f>VLOOKUP(A35,[1]U12BSL!$B$34:$E$92,3,0)</f>
        <v>近野　司樹</v>
      </c>
      <c r="D35" s="373" t="s">
        <v>140</v>
      </c>
      <c r="E35" s="373" t="str">
        <f>VLOOKUP(A35,[1]U12BSL!$B$34:$E$92,4,0)</f>
        <v>ＫＣＪＴＡ</v>
      </c>
      <c r="F35" s="372" t="s">
        <v>99</v>
      </c>
      <c r="G35" s="70"/>
      <c r="H35" s="65"/>
      <c r="I35" s="65"/>
      <c r="J35" s="66"/>
      <c r="K35" s="76"/>
      <c r="L35" s="373">
        <v>64</v>
      </c>
      <c r="M35" s="373">
        <f>VLOOKUP(L35,[1]U12BSL!$B$34:$E$92,2,0)</f>
        <v>3604939</v>
      </c>
      <c r="N35" s="373" t="str">
        <f>VLOOKUP(L35,[1]U12BSL!$B$34:$E$92,3,0)</f>
        <v>佐藤　圭</v>
      </c>
      <c r="O35" s="373" t="s">
        <v>111</v>
      </c>
      <c r="P35" s="373" t="str">
        <f>VLOOKUP(L35,[1]U12BSL!$B$34:$E$92,4,0)</f>
        <v>守谷ＴＣ</v>
      </c>
      <c r="Q35" s="372" t="s">
        <v>221</v>
      </c>
      <c r="R35" s="70"/>
      <c r="S35" s="49"/>
      <c r="T35" s="65"/>
      <c r="U35" s="66"/>
      <c r="V35" s="54"/>
      <c r="W35" s="54"/>
      <c r="X35" s="54"/>
      <c r="Y35" s="54"/>
      <c r="Z35" s="54"/>
      <c r="AA35" s="54"/>
      <c r="AB35" s="54"/>
    </row>
    <row r="36" spans="1:28" ht="17.25" customHeight="1">
      <c r="A36" s="386"/>
      <c r="B36" s="373"/>
      <c r="C36" s="373"/>
      <c r="D36" s="373"/>
      <c r="E36" s="373"/>
      <c r="F36" s="372"/>
      <c r="G36" s="49"/>
      <c r="H36" s="65"/>
      <c r="I36" s="65"/>
      <c r="J36" s="66"/>
      <c r="K36" s="76"/>
      <c r="L36" s="373"/>
      <c r="M36" s="373"/>
      <c r="N36" s="373"/>
      <c r="O36" s="373"/>
      <c r="P36" s="373"/>
      <c r="Q36" s="372"/>
      <c r="R36" s="49"/>
      <c r="S36" s="49"/>
      <c r="T36" s="65"/>
      <c r="U36" s="66"/>
      <c r="V36" s="54"/>
      <c r="W36" s="54"/>
      <c r="X36" s="54"/>
      <c r="Y36" s="54"/>
      <c r="Z36" s="54"/>
      <c r="AA36" s="54"/>
      <c r="AB36" s="54"/>
    </row>
    <row r="37" spans="1:28" ht="17.25" customHeight="1">
      <c r="A37" s="386">
        <v>17</v>
      </c>
      <c r="B37" s="373">
        <f>VLOOKUP(A37,[1]U12BSL!$B$34:$E$92,2,0)</f>
        <v>3604690</v>
      </c>
      <c r="C37" s="373" t="str">
        <f>VLOOKUP(A37,[1]U12BSL!$B$34:$E$92,3,0)</f>
        <v>守時　吏桜</v>
      </c>
      <c r="D37" s="373" t="s">
        <v>64</v>
      </c>
      <c r="E37" s="373" t="str">
        <f>VLOOKUP(A37,[1]U12BSL!$B$34:$E$92,4,0)</f>
        <v>ＣＳＪ</v>
      </c>
      <c r="F37" s="372" t="s">
        <v>110</v>
      </c>
      <c r="G37" s="49"/>
      <c r="H37" s="65"/>
      <c r="I37" s="65"/>
      <c r="J37" s="66"/>
      <c r="K37" s="76"/>
      <c r="L37" s="373">
        <v>65</v>
      </c>
      <c r="M37" s="373">
        <f>VLOOKUP(L37,[1]U12BSL!$B$34:$E$92,2,0)</f>
        <v>3604948</v>
      </c>
      <c r="N37" s="373" t="str">
        <f>VLOOKUP(L37,[1]U12BSL!$B$34:$E$92,3,0)</f>
        <v>鉄羅　友喜</v>
      </c>
      <c r="O37" s="373" t="s">
        <v>5</v>
      </c>
      <c r="P37" s="373" t="str">
        <f>VLOOKUP(L37,[1]U12BSL!$B$34:$E$92,4,0)</f>
        <v>ＣＳＪ</v>
      </c>
      <c r="Q37" s="372" t="s">
        <v>110</v>
      </c>
      <c r="R37" s="49"/>
      <c r="S37" s="49"/>
      <c r="T37" s="65"/>
      <c r="U37" s="66"/>
      <c r="V37" s="54"/>
      <c r="W37" s="54"/>
      <c r="X37" s="54"/>
      <c r="Y37" s="54"/>
      <c r="Z37" s="54"/>
      <c r="AA37" s="54"/>
      <c r="AB37" s="54"/>
    </row>
    <row r="38" spans="1:28" ht="17.25" customHeight="1">
      <c r="A38" s="386"/>
      <c r="B38" s="373"/>
      <c r="C38" s="373"/>
      <c r="D38" s="373"/>
      <c r="E38" s="373"/>
      <c r="F38" s="372"/>
      <c r="G38" s="68"/>
      <c r="H38" s="69"/>
      <c r="I38" s="65"/>
      <c r="J38" s="65"/>
      <c r="K38" s="54"/>
      <c r="L38" s="373"/>
      <c r="M38" s="373"/>
      <c r="N38" s="373"/>
      <c r="O38" s="373"/>
      <c r="P38" s="373"/>
      <c r="Q38" s="372"/>
      <c r="R38" s="68"/>
      <c r="S38" s="156"/>
      <c r="T38" s="65"/>
      <c r="U38" s="65"/>
      <c r="V38" s="54"/>
      <c r="W38" s="54"/>
      <c r="X38" s="54"/>
      <c r="Y38" s="54"/>
      <c r="Z38" s="54"/>
      <c r="AA38" s="54"/>
      <c r="AB38" s="54"/>
    </row>
    <row r="39" spans="1:28" ht="17.25" customHeight="1">
      <c r="A39" s="386">
        <v>18</v>
      </c>
      <c r="B39" s="373" t="s">
        <v>265</v>
      </c>
      <c r="C39" s="373"/>
      <c r="D39" s="373"/>
      <c r="E39" s="373"/>
      <c r="F39" s="372" t="s">
        <v>84</v>
      </c>
      <c r="G39" s="70"/>
      <c r="H39" s="71"/>
      <c r="I39" s="65"/>
      <c r="J39" s="65"/>
      <c r="K39" s="54"/>
      <c r="L39" s="373">
        <v>66</v>
      </c>
      <c r="M39" s="373" t="s">
        <v>266</v>
      </c>
      <c r="N39" s="373"/>
      <c r="O39" s="373"/>
      <c r="P39" s="373"/>
      <c r="Q39" s="372" t="s">
        <v>6</v>
      </c>
      <c r="R39" s="70"/>
      <c r="S39" s="68"/>
      <c r="T39" s="65"/>
      <c r="U39" s="65"/>
      <c r="V39" s="54"/>
      <c r="W39" s="54"/>
      <c r="X39" s="54"/>
      <c r="Y39" s="54"/>
      <c r="Z39" s="54"/>
      <c r="AA39" s="54"/>
      <c r="AB39" s="54"/>
    </row>
    <row r="40" spans="1:28" ht="17.25" customHeight="1">
      <c r="A40" s="386"/>
      <c r="B40" s="373"/>
      <c r="C40" s="373"/>
      <c r="D40" s="373"/>
      <c r="E40" s="373"/>
      <c r="F40" s="372"/>
      <c r="G40" s="49"/>
      <c r="H40" s="72"/>
      <c r="I40" s="69" t="s">
        <v>680</v>
      </c>
      <c r="J40" s="65"/>
      <c r="K40" s="54"/>
      <c r="L40" s="373"/>
      <c r="M40" s="373"/>
      <c r="N40" s="373"/>
      <c r="O40" s="373"/>
      <c r="P40" s="373"/>
      <c r="Q40" s="372"/>
      <c r="R40" s="49"/>
      <c r="S40" s="157"/>
      <c r="T40" s="69" t="s">
        <v>695</v>
      </c>
      <c r="U40" s="65"/>
      <c r="V40" s="54"/>
      <c r="W40" s="54"/>
      <c r="X40" s="54"/>
      <c r="Y40" s="54"/>
      <c r="Z40" s="54"/>
      <c r="AA40" s="54"/>
      <c r="AB40" s="54"/>
    </row>
    <row r="41" spans="1:28" ht="17.25" customHeight="1">
      <c r="A41" s="386">
        <v>19</v>
      </c>
      <c r="B41" s="373" t="s">
        <v>265</v>
      </c>
      <c r="C41" s="373"/>
      <c r="D41" s="373"/>
      <c r="E41" s="373"/>
      <c r="F41" s="372" t="s">
        <v>99</v>
      </c>
      <c r="G41" s="64"/>
      <c r="H41" s="72"/>
      <c r="I41" s="71">
        <v>60</v>
      </c>
      <c r="J41" s="65"/>
      <c r="K41" s="54"/>
      <c r="L41" s="373">
        <v>67</v>
      </c>
      <c r="M41" s="373">
        <f>VLOOKUP(L41,[1]U12BSL!$B$34:$E$92,2,0)</f>
        <v>3604994</v>
      </c>
      <c r="N41" s="373" t="str">
        <f>VLOOKUP(L41,[1]U12BSL!$B$34:$E$92,3,0)</f>
        <v>福田　悠良</v>
      </c>
      <c r="O41" s="373" t="s">
        <v>220</v>
      </c>
      <c r="P41" s="373" t="str">
        <f>VLOOKUP(L41,[1]U12BSL!$B$34:$E$92,4,0)</f>
        <v>ＫＣＪＴＡ</v>
      </c>
      <c r="Q41" s="372" t="s">
        <v>99</v>
      </c>
      <c r="R41" s="64"/>
      <c r="S41" s="157"/>
      <c r="T41" s="71">
        <v>60</v>
      </c>
      <c r="U41" s="65"/>
      <c r="V41" s="54"/>
      <c r="W41" s="54"/>
      <c r="X41" s="54"/>
      <c r="Y41" s="54"/>
      <c r="Z41" s="54"/>
      <c r="AA41" s="54"/>
      <c r="AB41" s="54"/>
    </row>
    <row r="42" spans="1:28" ht="17.25" customHeight="1">
      <c r="A42" s="386"/>
      <c r="B42" s="373"/>
      <c r="C42" s="373"/>
      <c r="D42" s="373"/>
      <c r="E42" s="373"/>
      <c r="F42" s="372"/>
      <c r="G42" s="68"/>
      <c r="H42" s="74"/>
      <c r="I42" s="72"/>
      <c r="J42" s="65"/>
      <c r="K42" s="54"/>
      <c r="L42" s="373"/>
      <c r="M42" s="373"/>
      <c r="N42" s="373"/>
      <c r="O42" s="373"/>
      <c r="P42" s="373"/>
      <c r="Q42" s="372"/>
      <c r="R42" s="68"/>
      <c r="S42" s="158" t="s">
        <v>696</v>
      </c>
      <c r="T42" s="72"/>
      <c r="U42" s="65"/>
      <c r="V42" s="54"/>
      <c r="W42" s="54"/>
      <c r="X42" s="54"/>
      <c r="Y42" s="54"/>
      <c r="Z42" s="54"/>
      <c r="AA42" s="54"/>
      <c r="AB42" s="54"/>
    </row>
    <row r="43" spans="1:28" ht="17.25" customHeight="1">
      <c r="A43" s="386">
        <v>20</v>
      </c>
      <c r="B43" s="373">
        <f>VLOOKUP(A43,[1]U12BSL!$B$34:$E$92,2,0)</f>
        <v>3604923</v>
      </c>
      <c r="C43" s="373" t="str">
        <f>VLOOKUP(A43,[1]U12BSL!$B$34:$E$92,3,0)</f>
        <v>長谷川　智也</v>
      </c>
      <c r="D43" s="373" t="s">
        <v>111</v>
      </c>
      <c r="E43" s="373" t="str">
        <f>VLOOKUP(A43,[1]U12BSL!$B$34:$E$92,4,0)</f>
        <v>ＮＪＴＣ</v>
      </c>
      <c r="F43" s="372" t="s">
        <v>110</v>
      </c>
      <c r="G43" s="70"/>
      <c r="H43" s="65"/>
      <c r="I43" s="399" t="s">
        <v>638</v>
      </c>
      <c r="J43" s="65"/>
      <c r="K43" s="54"/>
      <c r="L43" s="373">
        <v>68</v>
      </c>
      <c r="M43" s="373">
        <f>VLOOKUP(L43,[1]U12BSL!$B$34:$E$92,2,0)</f>
        <v>3604979</v>
      </c>
      <c r="N43" s="373" t="str">
        <f>VLOOKUP(L43,[1]U12BSL!$B$34:$E$92,3,0)</f>
        <v>田牧　蒼佑</v>
      </c>
      <c r="O43" s="373" t="s">
        <v>111</v>
      </c>
      <c r="P43" s="373" t="str">
        <f>VLOOKUP(L43,[1]U12BSL!$B$34:$E$92,4,0)</f>
        <v>ＣＳＪ</v>
      </c>
      <c r="Q43" s="372" t="s">
        <v>222</v>
      </c>
      <c r="R43" s="70"/>
      <c r="S43" s="49">
        <v>64</v>
      </c>
      <c r="T43" s="399" t="s">
        <v>651</v>
      </c>
      <c r="U43" s="65"/>
      <c r="V43" s="54"/>
      <c r="W43" s="54"/>
      <c r="X43" s="54"/>
      <c r="Y43" s="54"/>
      <c r="Z43" s="54"/>
      <c r="AA43" s="54"/>
      <c r="AB43" s="54"/>
    </row>
    <row r="44" spans="1:28" ht="17.25" customHeight="1">
      <c r="A44" s="386"/>
      <c r="B44" s="373"/>
      <c r="C44" s="373"/>
      <c r="D44" s="373"/>
      <c r="E44" s="373"/>
      <c r="F44" s="372"/>
      <c r="G44" s="49"/>
      <c r="H44" s="65"/>
      <c r="I44" s="399"/>
      <c r="J44" s="69" t="s">
        <v>680</v>
      </c>
      <c r="K44" s="54"/>
      <c r="L44" s="373"/>
      <c r="M44" s="373"/>
      <c r="N44" s="373"/>
      <c r="O44" s="373"/>
      <c r="P44" s="373"/>
      <c r="Q44" s="372"/>
      <c r="R44" s="49"/>
      <c r="S44" s="49"/>
      <c r="T44" s="399"/>
      <c r="U44" s="69" t="s">
        <v>695</v>
      </c>
      <c r="V44" s="54"/>
      <c r="W44" s="54"/>
      <c r="X44" s="54"/>
      <c r="Y44" s="54"/>
      <c r="Z44" s="54"/>
      <c r="AA44" s="54"/>
      <c r="AB44" s="54"/>
    </row>
    <row r="45" spans="1:28" ht="17.25" customHeight="1">
      <c r="A45" s="386">
        <v>21</v>
      </c>
      <c r="B45" s="373">
        <f>VLOOKUP(A45,[1]U12BSL!$B$34:$E$92,2,0)</f>
        <v>3604971</v>
      </c>
      <c r="C45" s="373" t="str">
        <f>VLOOKUP(A45,[1]U12BSL!$B$34:$E$92,3,0)</f>
        <v>菅原　朝陽</v>
      </c>
      <c r="D45" s="373" t="s">
        <v>220</v>
      </c>
      <c r="E45" s="373" t="str">
        <f>VLOOKUP(A45,[1]U12BSL!$B$34:$E$92,4,0)</f>
        <v>大洗ビーチＴＣ</v>
      </c>
      <c r="F45" s="372" t="s">
        <v>99</v>
      </c>
      <c r="G45" s="64"/>
      <c r="H45" s="65"/>
      <c r="I45" s="399"/>
      <c r="J45" s="159">
        <v>64</v>
      </c>
      <c r="K45" s="76"/>
      <c r="L45" s="373">
        <v>69</v>
      </c>
      <c r="M45" s="373">
        <f>VLOOKUP(L45,[1]U12BSL!$B$34:$E$92,2,0)</f>
        <v>3604970</v>
      </c>
      <c r="N45" s="373" t="str">
        <f>VLOOKUP(L45,[1]U12BSL!$B$34:$E$92,3,0)</f>
        <v>櫻井　友駿</v>
      </c>
      <c r="O45" s="373" t="s">
        <v>5</v>
      </c>
      <c r="P45" s="373" t="str">
        <f>VLOOKUP(L45,[1]U12BSL!$B$34:$E$92,4,0)</f>
        <v>ＫＣＪＴＡ</v>
      </c>
      <c r="Q45" s="372" t="s">
        <v>99</v>
      </c>
      <c r="R45" s="64"/>
      <c r="S45" s="49"/>
      <c r="T45" s="399"/>
      <c r="U45" s="159">
        <v>63</v>
      </c>
      <c r="V45" s="54"/>
      <c r="W45" s="54"/>
      <c r="X45" s="54"/>
      <c r="Y45" s="54"/>
      <c r="Z45" s="54"/>
      <c r="AA45" s="54"/>
      <c r="AB45" s="54"/>
    </row>
    <row r="46" spans="1:28" ht="17.25" customHeight="1">
      <c r="A46" s="386"/>
      <c r="B46" s="373"/>
      <c r="C46" s="373"/>
      <c r="D46" s="373"/>
      <c r="E46" s="373"/>
      <c r="F46" s="372"/>
      <c r="G46" s="68"/>
      <c r="H46" s="69"/>
      <c r="I46" s="399"/>
      <c r="J46" s="66"/>
      <c r="K46" s="76"/>
      <c r="L46" s="373"/>
      <c r="M46" s="373"/>
      <c r="N46" s="373"/>
      <c r="O46" s="373"/>
      <c r="P46" s="373"/>
      <c r="Q46" s="372"/>
      <c r="R46" s="68"/>
      <c r="S46" s="156"/>
      <c r="T46" s="399"/>
      <c r="U46" s="66"/>
      <c r="V46" s="54"/>
      <c r="W46" s="54"/>
      <c r="X46" s="54"/>
      <c r="Y46" s="54"/>
      <c r="Z46" s="54"/>
      <c r="AA46" s="54"/>
      <c r="AB46" s="54"/>
    </row>
    <row r="47" spans="1:28" ht="17.25" customHeight="1">
      <c r="A47" s="386">
        <v>22</v>
      </c>
      <c r="B47" s="373" t="s">
        <v>265</v>
      </c>
      <c r="C47" s="373"/>
      <c r="D47" s="373"/>
      <c r="E47" s="373"/>
      <c r="F47" s="372" t="s">
        <v>99</v>
      </c>
      <c r="G47" s="70"/>
      <c r="H47" s="65"/>
      <c r="I47" s="160"/>
      <c r="J47" s="66"/>
      <c r="K47" s="76"/>
      <c r="L47" s="373">
        <v>70</v>
      </c>
      <c r="M47" s="373" t="s">
        <v>265</v>
      </c>
      <c r="N47" s="373"/>
      <c r="O47" s="373"/>
      <c r="P47" s="373"/>
      <c r="Q47" s="372" t="s">
        <v>99</v>
      </c>
      <c r="R47" s="70"/>
      <c r="S47" s="49"/>
      <c r="T47" s="160"/>
      <c r="U47" s="66"/>
      <c r="V47" s="54"/>
      <c r="W47" s="54"/>
      <c r="X47" s="54"/>
      <c r="Y47" s="54"/>
      <c r="Z47" s="54"/>
      <c r="AA47" s="54"/>
      <c r="AB47" s="54"/>
    </row>
    <row r="48" spans="1:28" ht="17.25" customHeight="1">
      <c r="A48" s="386"/>
      <c r="B48" s="373"/>
      <c r="C48" s="373"/>
      <c r="D48" s="373"/>
      <c r="E48" s="373"/>
      <c r="F48" s="372"/>
      <c r="G48" s="49"/>
      <c r="H48" s="72"/>
      <c r="I48" s="74" t="s">
        <v>681</v>
      </c>
      <c r="J48" s="66"/>
      <c r="K48" s="76"/>
      <c r="L48" s="373"/>
      <c r="M48" s="373"/>
      <c r="N48" s="373"/>
      <c r="O48" s="373"/>
      <c r="P48" s="373"/>
      <c r="Q48" s="372"/>
      <c r="R48" s="49"/>
      <c r="S48" s="157"/>
      <c r="T48" s="74" t="s">
        <v>697</v>
      </c>
      <c r="U48" s="66"/>
      <c r="V48" s="54"/>
      <c r="W48" s="54"/>
      <c r="X48" s="54"/>
      <c r="Y48" s="54"/>
      <c r="Z48" s="54"/>
      <c r="AA48" s="54"/>
      <c r="AB48" s="54"/>
    </row>
    <row r="49" spans="1:28" ht="17.25" customHeight="1">
      <c r="A49" s="386">
        <v>23</v>
      </c>
      <c r="B49" s="373" t="s">
        <v>265</v>
      </c>
      <c r="C49" s="373"/>
      <c r="D49" s="373"/>
      <c r="E49" s="373"/>
      <c r="F49" s="372" t="s">
        <v>17</v>
      </c>
      <c r="G49" s="64"/>
      <c r="H49" s="72"/>
      <c r="I49" s="65">
        <v>60</v>
      </c>
      <c r="J49" s="66"/>
      <c r="K49" s="76"/>
      <c r="L49" s="373">
        <v>71</v>
      </c>
      <c r="M49" s="373" t="s">
        <v>265</v>
      </c>
      <c r="N49" s="373"/>
      <c r="O49" s="373"/>
      <c r="P49" s="373"/>
      <c r="Q49" s="372" t="s">
        <v>213</v>
      </c>
      <c r="R49" s="64"/>
      <c r="S49" s="157"/>
      <c r="T49" s="65">
        <v>63</v>
      </c>
      <c r="U49" s="66"/>
      <c r="V49" s="54"/>
      <c r="W49" s="54"/>
      <c r="X49" s="54"/>
      <c r="Y49" s="54"/>
      <c r="Z49" s="54"/>
      <c r="AA49" s="54"/>
      <c r="AB49" s="54"/>
    </row>
    <row r="50" spans="1:28" ht="17.25" customHeight="1">
      <c r="A50" s="386"/>
      <c r="B50" s="373"/>
      <c r="C50" s="373"/>
      <c r="D50" s="373"/>
      <c r="E50" s="373"/>
      <c r="F50" s="372"/>
      <c r="G50" s="68"/>
      <c r="H50" s="74"/>
      <c r="I50" s="65"/>
      <c r="J50" s="66"/>
      <c r="K50" s="76"/>
      <c r="L50" s="373"/>
      <c r="M50" s="373"/>
      <c r="N50" s="373"/>
      <c r="O50" s="373"/>
      <c r="P50" s="373"/>
      <c r="Q50" s="372"/>
      <c r="R50" s="68"/>
      <c r="S50" s="158"/>
      <c r="T50" s="65"/>
      <c r="U50" s="66"/>
      <c r="V50" s="54"/>
      <c r="W50" s="54"/>
      <c r="X50" s="54"/>
      <c r="Y50" s="54"/>
      <c r="Z50" s="54"/>
      <c r="AA50" s="54"/>
      <c r="AB50" s="54"/>
    </row>
    <row r="51" spans="1:28" ht="17.25" customHeight="1">
      <c r="A51" s="386">
        <v>24</v>
      </c>
      <c r="B51" s="373">
        <f>VLOOKUP(A51,[1]U12BSL!$B$34:$E$92,2,0)</f>
        <v>3604893</v>
      </c>
      <c r="C51" s="373" t="str">
        <f>VLOOKUP(A51,[1]U12BSL!$B$34:$E$92,3,0)</f>
        <v>今橋　優太</v>
      </c>
      <c r="D51" s="373" t="s">
        <v>5</v>
      </c>
      <c r="E51" s="373" t="str">
        <f>VLOOKUP(A51,[1]U12BSL!$B$34:$E$92,4,0)</f>
        <v>ＮＦＳＣ</v>
      </c>
      <c r="F51" s="372" t="s">
        <v>17</v>
      </c>
      <c r="G51" s="70"/>
      <c r="H51" s="65"/>
      <c r="I51" s="65"/>
      <c r="J51" s="66"/>
      <c r="K51" s="76"/>
      <c r="L51" s="373">
        <v>72</v>
      </c>
      <c r="M51" s="373">
        <f>VLOOKUP(L51,[1]U12BSL!$B$34:$E$92,2,0)</f>
        <v>3604935</v>
      </c>
      <c r="N51" s="373" t="str">
        <f>VLOOKUP(L51,[1]U12BSL!$B$34:$E$92,3,0)</f>
        <v>和田　隼</v>
      </c>
      <c r="O51" s="373" t="s">
        <v>98</v>
      </c>
      <c r="P51" s="373" t="str">
        <f>VLOOKUP(L51,[1]U12BSL!$B$34:$E$92,4,0)</f>
        <v>Ｆｕｎ　ｔｏ　Ｔｅｎｎｉｓ</v>
      </c>
      <c r="Q51" s="372" t="s">
        <v>99</v>
      </c>
      <c r="R51" s="70"/>
      <c r="S51" s="49"/>
      <c r="T51" s="65"/>
      <c r="U51" s="66"/>
      <c r="V51" s="54"/>
      <c r="W51" s="54"/>
      <c r="X51" s="54"/>
      <c r="Y51" s="54"/>
      <c r="Z51" s="54"/>
      <c r="AA51" s="54"/>
      <c r="AB51" s="54"/>
    </row>
    <row r="52" spans="1:28" ht="17.25" customHeight="1">
      <c r="A52" s="386"/>
      <c r="B52" s="373"/>
      <c r="C52" s="373"/>
      <c r="D52" s="373"/>
      <c r="E52" s="373"/>
      <c r="F52" s="372"/>
      <c r="G52" s="49"/>
      <c r="H52" s="65"/>
      <c r="I52" s="65"/>
      <c r="J52" s="66"/>
      <c r="K52" s="76"/>
      <c r="L52" s="373"/>
      <c r="M52" s="373"/>
      <c r="N52" s="373"/>
      <c r="O52" s="373"/>
      <c r="P52" s="373"/>
      <c r="Q52" s="372"/>
      <c r="R52" s="49"/>
      <c r="S52" s="49"/>
      <c r="T52" s="65"/>
      <c r="U52" s="66"/>
      <c r="V52" s="54"/>
      <c r="W52" s="54"/>
      <c r="X52" s="54"/>
      <c r="Y52" s="54"/>
      <c r="Z52" s="54"/>
      <c r="AA52" s="54"/>
      <c r="AB52" s="54"/>
    </row>
    <row r="53" spans="1:28" ht="17.25" customHeight="1">
      <c r="A53" s="386">
        <v>25</v>
      </c>
      <c r="B53" s="373">
        <f>VLOOKUP(A53,[1]U12BSL!$B$34:$E$92,2,0)</f>
        <v>3604892</v>
      </c>
      <c r="C53" s="373" t="str">
        <f>VLOOKUP(A53,[1]U12BSL!$B$34:$E$92,3,0)</f>
        <v>佐藤　由弘</v>
      </c>
      <c r="D53" s="373" t="s">
        <v>5</v>
      </c>
      <c r="E53" s="373" t="str">
        <f>VLOOKUP(A53,[1]U12BSL!$B$34:$E$92,4,0)</f>
        <v>エースＴＡ</v>
      </c>
      <c r="F53" s="372" t="s">
        <v>6</v>
      </c>
      <c r="G53" s="64"/>
      <c r="H53" s="65"/>
      <c r="I53" s="65"/>
      <c r="J53" s="66"/>
      <c r="K53" s="76"/>
      <c r="L53" s="373">
        <v>73</v>
      </c>
      <c r="M53" s="373">
        <f>VLOOKUP(L53,[1]U12BSL!$B$34:$E$92,2,0)</f>
        <v>3604756</v>
      </c>
      <c r="N53" s="373" t="str">
        <f>VLOOKUP(L53,[1]U12BSL!$B$34:$E$92,3,0)</f>
        <v>佐々木　悠太</v>
      </c>
      <c r="O53" s="373" t="s">
        <v>5</v>
      </c>
      <c r="P53" s="373" t="str">
        <f>VLOOKUP(L53,[1]U12BSL!$B$34:$E$92,4,0)</f>
        <v>Ｆｕｎ　ｔｏ　Ｔｅｎｎｉｓ</v>
      </c>
      <c r="Q53" s="372" t="s">
        <v>222</v>
      </c>
      <c r="R53" s="64"/>
      <c r="S53" s="49"/>
      <c r="T53" s="65"/>
      <c r="U53" s="66"/>
      <c r="V53" s="54"/>
      <c r="W53" s="54"/>
      <c r="X53" s="54"/>
      <c r="Y53" s="54"/>
      <c r="Z53" s="54"/>
      <c r="AA53" s="54"/>
      <c r="AB53" s="54"/>
    </row>
    <row r="54" spans="1:28" ht="17.25" customHeight="1">
      <c r="A54" s="386"/>
      <c r="B54" s="373"/>
      <c r="C54" s="373"/>
      <c r="D54" s="373"/>
      <c r="E54" s="373"/>
      <c r="F54" s="372"/>
      <c r="G54" s="68"/>
      <c r="H54" s="69"/>
      <c r="I54" s="65"/>
      <c r="J54" s="66"/>
      <c r="K54" s="76"/>
      <c r="L54" s="373"/>
      <c r="M54" s="373"/>
      <c r="N54" s="373"/>
      <c r="O54" s="373"/>
      <c r="P54" s="373"/>
      <c r="Q54" s="372"/>
      <c r="R54" s="68"/>
      <c r="S54" s="156"/>
      <c r="T54" s="65"/>
      <c r="U54" s="66"/>
      <c r="V54" s="54"/>
      <c r="W54" s="54"/>
      <c r="X54" s="54"/>
      <c r="Y54" s="54"/>
      <c r="Z54" s="54"/>
      <c r="AA54" s="54"/>
      <c r="AB54" s="54"/>
    </row>
    <row r="55" spans="1:28" ht="17.25" customHeight="1">
      <c r="A55" s="386">
        <v>26</v>
      </c>
      <c r="B55" s="373" t="s">
        <v>265</v>
      </c>
      <c r="C55" s="373"/>
      <c r="D55" s="373"/>
      <c r="E55" s="373"/>
      <c r="F55" s="372" t="s">
        <v>110</v>
      </c>
      <c r="G55" s="70"/>
      <c r="H55" s="71"/>
      <c r="I55" s="65"/>
      <c r="J55" s="66"/>
      <c r="K55" s="76"/>
      <c r="L55" s="373">
        <v>74</v>
      </c>
      <c r="M55" s="373" t="s">
        <v>265</v>
      </c>
      <c r="N55" s="373"/>
      <c r="O55" s="373"/>
      <c r="P55" s="373"/>
      <c r="Q55" s="372" t="s">
        <v>6</v>
      </c>
      <c r="R55" s="70"/>
      <c r="S55" s="68"/>
      <c r="T55" s="65"/>
      <c r="U55" s="66"/>
      <c r="V55" s="54"/>
      <c r="W55" s="54"/>
      <c r="X55" s="54"/>
      <c r="Y55" s="54"/>
      <c r="Z55" s="54"/>
      <c r="AA55" s="54"/>
      <c r="AB55" s="54"/>
    </row>
    <row r="56" spans="1:28" ht="17.25" customHeight="1">
      <c r="A56" s="386"/>
      <c r="B56" s="373"/>
      <c r="C56" s="373"/>
      <c r="D56" s="373"/>
      <c r="E56" s="373"/>
      <c r="F56" s="372"/>
      <c r="G56" s="49"/>
      <c r="H56" s="72"/>
      <c r="I56" s="69" t="s">
        <v>682</v>
      </c>
      <c r="J56" s="66"/>
      <c r="K56" s="76"/>
      <c r="L56" s="373"/>
      <c r="M56" s="373"/>
      <c r="N56" s="373"/>
      <c r="O56" s="373"/>
      <c r="P56" s="373"/>
      <c r="Q56" s="372"/>
      <c r="R56" s="49"/>
      <c r="S56" s="157"/>
      <c r="T56" s="69" t="s">
        <v>698</v>
      </c>
      <c r="U56" s="66"/>
      <c r="V56" s="54"/>
      <c r="W56" s="54"/>
      <c r="X56" s="54"/>
      <c r="Y56" s="54"/>
      <c r="Z56" s="54"/>
      <c r="AA56" s="54"/>
      <c r="AB56" s="54"/>
    </row>
    <row r="57" spans="1:28" ht="17.25" customHeight="1">
      <c r="A57" s="386">
        <v>27</v>
      </c>
      <c r="B57" s="373" t="s">
        <v>265</v>
      </c>
      <c r="C57" s="373"/>
      <c r="D57" s="373"/>
      <c r="E57" s="373"/>
      <c r="F57" s="372" t="s">
        <v>6</v>
      </c>
      <c r="G57" s="64"/>
      <c r="H57" s="72"/>
      <c r="I57" s="71" t="s">
        <v>708</v>
      </c>
      <c r="J57" s="66"/>
      <c r="K57" s="76"/>
      <c r="L57" s="373">
        <v>75</v>
      </c>
      <c r="M57" s="373">
        <f>VLOOKUP(L57,[1]U12BSL!$B$34:$E$92,2,0)</f>
        <v>3604984</v>
      </c>
      <c r="N57" s="373" t="str">
        <f>VLOOKUP(L57,[1]U12BSL!$B$34:$E$92,3,0)</f>
        <v>神坂　柊斗</v>
      </c>
      <c r="O57" s="373" t="s">
        <v>220</v>
      </c>
      <c r="P57" s="373" t="str">
        <f>VLOOKUP(L57,[1]U12BSL!$B$34:$E$92,4,0)</f>
        <v>ＫＣＪＴＡ</v>
      </c>
      <c r="Q57" s="372" t="s">
        <v>110</v>
      </c>
      <c r="R57" s="64"/>
      <c r="S57" s="157"/>
      <c r="T57" s="71">
        <v>75</v>
      </c>
      <c r="U57" s="66"/>
      <c r="V57" s="54"/>
      <c r="W57" s="54"/>
      <c r="X57" s="54"/>
      <c r="Y57" s="54"/>
      <c r="Z57" s="54"/>
      <c r="AA57" s="54"/>
      <c r="AB57" s="54"/>
    </row>
    <row r="58" spans="1:28" ht="17.25" customHeight="1">
      <c r="A58" s="386"/>
      <c r="B58" s="373"/>
      <c r="C58" s="373"/>
      <c r="D58" s="373"/>
      <c r="E58" s="373"/>
      <c r="F58" s="372"/>
      <c r="G58" s="68"/>
      <c r="H58" s="74"/>
      <c r="I58" s="72"/>
      <c r="J58" s="66"/>
      <c r="K58" s="76"/>
      <c r="L58" s="373"/>
      <c r="M58" s="373"/>
      <c r="N58" s="373"/>
      <c r="O58" s="373"/>
      <c r="P58" s="373"/>
      <c r="Q58" s="372"/>
      <c r="R58" s="68"/>
      <c r="S58" s="158" t="s">
        <v>699</v>
      </c>
      <c r="T58" s="72"/>
      <c r="U58" s="66"/>
      <c r="V58" s="54"/>
      <c r="W58" s="54"/>
      <c r="X58" s="54"/>
      <c r="Y58" s="54"/>
      <c r="Z58" s="54"/>
      <c r="AA58" s="54"/>
      <c r="AB58" s="54"/>
    </row>
    <row r="59" spans="1:28" ht="17.25" customHeight="1">
      <c r="A59" s="386">
        <v>28</v>
      </c>
      <c r="B59" s="373">
        <f>VLOOKUP(A59,[1]U12BSL!$B$34:$E$92,2,0)</f>
        <v>3604764</v>
      </c>
      <c r="C59" s="373" t="str">
        <f>VLOOKUP(A59,[1]U12BSL!$B$34:$E$92,3,0)</f>
        <v>高宮　虎太郎</v>
      </c>
      <c r="D59" s="373" t="s">
        <v>220</v>
      </c>
      <c r="E59" s="373" t="str">
        <f>VLOOKUP(A59,[1]U12BSL!$B$34:$E$92,4,0)</f>
        <v>Ｆｕｎ　ｔｏ　Ｔｅｎｎｉｓ</v>
      </c>
      <c r="F59" s="372" t="s">
        <v>222</v>
      </c>
      <c r="G59" s="70"/>
      <c r="H59" s="65"/>
      <c r="I59" s="399" t="s">
        <v>647</v>
      </c>
      <c r="J59" s="66"/>
      <c r="K59" s="76"/>
      <c r="L59" s="373">
        <v>76</v>
      </c>
      <c r="M59" s="373">
        <f>VLOOKUP(L59,[1]U12BSL!$B$34:$E$92,2,0)</f>
        <v>3604917</v>
      </c>
      <c r="N59" s="373" t="str">
        <f>VLOOKUP(L59,[1]U12BSL!$B$34:$E$92,3,0)</f>
        <v>猪瀬　凰介</v>
      </c>
      <c r="O59" s="373" t="s">
        <v>220</v>
      </c>
      <c r="P59" s="373" t="str">
        <f>VLOOKUP(L59,[1]U12BSL!$B$34:$E$92,4,0)</f>
        <v>ＮＪＴＣ</v>
      </c>
      <c r="Q59" s="372" t="s">
        <v>57</v>
      </c>
      <c r="R59" s="70"/>
      <c r="S59" s="49">
        <v>64</v>
      </c>
      <c r="T59" s="399" t="s">
        <v>652</v>
      </c>
      <c r="U59" s="66"/>
      <c r="V59" s="54"/>
      <c r="W59" s="54"/>
      <c r="X59" s="54"/>
      <c r="Y59" s="54"/>
      <c r="Z59" s="54"/>
      <c r="AA59" s="54"/>
      <c r="AB59" s="54"/>
    </row>
    <row r="60" spans="1:28" ht="17.25" customHeight="1">
      <c r="A60" s="386"/>
      <c r="B60" s="373"/>
      <c r="C60" s="373"/>
      <c r="D60" s="373"/>
      <c r="E60" s="373"/>
      <c r="F60" s="372"/>
      <c r="G60" s="49"/>
      <c r="H60" s="65"/>
      <c r="I60" s="399"/>
      <c r="J60" s="156" t="s">
        <v>683</v>
      </c>
      <c r="L60" s="373"/>
      <c r="M60" s="373"/>
      <c r="N60" s="373"/>
      <c r="O60" s="373"/>
      <c r="P60" s="373"/>
      <c r="Q60" s="372"/>
      <c r="R60" s="49"/>
      <c r="S60" s="49"/>
      <c r="T60" s="399"/>
      <c r="U60" s="69" t="s">
        <v>698</v>
      </c>
      <c r="V60" s="54"/>
      <c r="W60" s="54"/>
      <c r="X60" s="54"/>
      <c r="Y60" s="54"/>
      <c r="Z60" s="54"/>
      <c r="AA60" s="54"/>
      <c r="AB60" s="54"/>
    </row>
    <row r="61" spans="1:28" ht="17.25" customHeight="1">
      <c r="A61" s="386">
        <v>29</v>
      </c>
      <c r="B61" s="373">
        <f>VLOOKUP(A61,[1]U12BSL!$B$34:$E$92,2,0)</f>
        <v>3604980</v>
      </c>
      <c r="C61" s="373" t="str">
        <f>VLOOKUP(A61,[1]U12BSL!$B$34:$E$92,3,0)</f>
        <v>久下沼　竜馬</v>
      </c>
      <c r="D61" s="373" t="s">
        <v>223</v>
      </c>
      <c r="E61" s="373" t="str">
        <f>VLOOKUP(A61,[1]U12BSL!$B$34:$E$92,4,0)</f>
        <v>エースＴＡ</v>
      </c>
      <c r="F61" s="372" t="s">
        <v>58</v>
      </c>
      <c r="G61" s="64"/>
      <c r="H61" s="65"/>
      <c r="I61" s="399"/>
      <c r="J61" s="65">
        <v>63</v>
      </c>
      <c r="K61" s="76"/>
      <c r="L61" s="373">
        <v>77</v>
      </c>
      <c r="M61" s="324">
        <f>VLOOKUP(L61,[1]U12BSL!$B$34:$E$92,2,0)</f>
        <v>3604983</v>
      </c>
      <c r="N61" s="324" t="str">
        <f>VLOOKUP(L61,[1]U12BSL!$B$34:$E$92,3,0)</f>
        <v>小林　侑世</v>
      </c>
      <c r="O61" s="324" t="s">
        <v>220</v>
      </c>
      <c r="P61" s="324" t="str">
        <f>VLOOKUP(L61,[1]U12BSL!$B$34:$E$92,4,0)</f>
        <v>ＮＦＳＣ</v>
      </c>
      <c r="Q61" s="324" t="s">
        <v>224</v>
      </c>
      <c r="R61" s="64"/>
      <c r="S61" s="49"/>
      <c r="T61" s="399"/>
      <c r="U61" s="65" t="s">
        <v>700</v>
      </c>
      <c r="V61" s="54"/>
      <c r="W61" s="54"/>
      <c r="X61" s="54"/>
      <c r="Y61" s="54"/>
      <c r="Z61" s="54"/>
      <c r="AA61" s="54"/>
      <c r="AB61" s="54"/>
    </row>
    <row r="62" spans="1:28" ht="17.25" customHeight="1">
      <c r="A62" s="386"/>
      <c r="B62" s="373"/>
      <c r="C62" s="373"/>
      <c r="D62" s="373"/>
      <c r="E62" s="373"/>
      <c r="F62" s="372"/>
      <c r="G62" s="68"/>
      <c r="H62" s="69"/>
      <c r="I62" s="399"/>
      <c r="J62" s="65"/>
      <c r="K62" s="76"/>
      <c r="L62" s="373"/>
      <c r="M62" s="396" t="s">
        <v>707</v>
      </c>
      <c r="N62" s="396"/>
      <c r="O62" s="324"/>
      <c r="P62" s="324"/>
      <c r="Q62" s="324"/>
      <c r="R62" s="68"/>
      <c r="S62" s="156"/>
      <c r="T62" s="399"/>
      <c r="U62" s="65"/>
      <c r="V62" s="54"/>
      <c r="W62" s="54"/>
      <c r="X62" s="54"/>
      <c r="Y62" s="54"/>
      <c r="Z62" s="54"/>
      <c r="AA62" s="54"/>
      <c r="AB62" s="54"/>
    </row>
    <row r="63" spans="1:28" ht="17.25" customHeight="1">
      <c r="A63" s="386">
        <v>30</v>
      </c>
      <c r="B63" s="373" t="s">
        <v>265</v>
      </c>
      <c r="C63" s="373"/>
      <c r="D63" s="373"/>
      <c r="E63" s="373"/>
      <c r="F63" s="372" t="s">
        <v>6</v>
      </c>
      <c r="G63" s="70"/>
      <c r="H63" s="65"/>
      <c r="I63" s="160"/>
      <c r="J63" s="65"/>
      <c r="K63" s="76"/>
      <c r="L63" s="373">
        <v>78</v>
      </c>
      <c r="M63" s="373" t="s">
        <v>265</v>
      </c>
      <c r="N63" s="373"/>
      <c r="O63" s="373"/>
      <c r="P63" s="373"/>
      <c r="Q63" s="372" t="s">
        <v>6</v>
      </c>
      <c r="R63" s="70"/>
      <c r="S63" s="49"/>
      <c r="T63" s="160"/>
      <c r="U63" s="65"/>
      <c r="V63" s="54"/>
      <c r="W63" s="54"/>
      <c r="X63" s="54"/>
      <c r="Y63" s="54"/>
      <c r="Z63" s="54"/>
      <c r="AA63" s="54"/>
      <c r="AB63" s="54"/>
    </row>
    <row r="64" spans="1:28" ht="17.25" customHeight="1">
      <c r="A64" s="386"/>
      <c r="B64" s="373"/>
      <c r="C64" s="373"/>
      <c r="D64" s="373"/>
      <c r="E64" s="373"/>
      <c r="F64" s="372"/>
      <c r="G64" s="49"/>
      <c r="H64" s="72"/>
      <c r="I64" s="74" t="s">
        <v>683</v>
      </c>
      <c r="J64" s="65"/>
      <c r="K64" s="76"/>
      <c r="L64" s="373"/>
      <c r="M64" s="373"/>
      <c r="N64" s="373"/>
      <c r="O64" s="373"/>
      <c r="P64" s="373"/>
      <c r="Q64" s="372"/>
      <c r="R64" s="49"/>
      <c r="S64" s="157"/>
      <c r="T64" s="74"/>
      <c r="U64" s="65"/>
      <c r="V64" s="54"/>
      <c r="W64" s="54"/>
      <c r="X64" s="54"/>
      <c r="Y64" s="54"/>
      <c r="Z64" s="54"/>
      <c r="AA64" s="54"/>
      <c r="AB64" s="54"/>
    </row>
    <row r="65" spans="1:28" ht="17.25" customHeight="1">
      <c r="A65" s="373">
        <v>31</v>
      </c>
      <c r="B65" s="373" t="s">
        <v>265</v>
      </c>
      <c r="C65" s="373"/>
      <c r="D65" s="373"/>
      <c r="E65" s="373"/>
      <c r="F65" s="372" t="s">
        <v>222</v>
      </c>
      <c r="G65" s="10"/>
      <c r="H65" s="16"/>
      <c r="I65" s="13" t="s">
        <v>684</v>
      </c>
      <c r="J65" s="13"/>
      <c r="K65" s="23"/>
      <c r="L65" s="373">
        <v>79</v>
      </c>
      <c r="M65" s="373" t="s">
        <v>265</v>
      </c>
      <c r="N65" s="373"/>
      <c r="O65" s="373"/>
      <c r="P65" s="373"/>
      <c r="Q65" s="372" t="s">
        <v>222</v>
      </c>
      <c r="R65" s="10"/>
      <c r="S65" s="141"/>
      <c r="T65" s="13"/>
      <c r="U65" s="13"/>
    </row>
    <row r="66" spans="1:28" ht="17.25" customHeight="1">
      <c r="A66" s="373"/>
      <c r="B66" s="373"/>
      <c r="C66" s="373"/>
      <c r="D66" s="373"/>
      <c r="E66" s="373"/>
      <c r="F66" s="372"/>
      <c r="G66" s="11"/>
      <c r="H66" s="17"/>
      <c r="I66" s="13"/>
      <c r="J66" s="13"/>
      <c r="K66" s="23"/>
      <c r="L66" s="373"/>
      <c r="M66" s="373"/>
      <c r="N66" s="373"/>
      <c r="O66" s="373"/>
      <c r="P66" s="373"/>
      <c r="Q66" s="372"/>
      <c r="R66" s="11"/>
      <c r="S66" s="142"/>
      <c r="T66" s="13"/>
      <c r="U66" s="13"/>
    </row>
    <row r="67" spans="1:28" ht="17.25" customHeight="1">
      <c r="A67" s="373">
        <v>32</v>
      </c>
      <c r="B67" s="373">
        <f>VLOOKUP(A67,[1]U12BSL!$B$34:$E$92,2,0)</f>
        <v>3604967</v>
      </c>
      <c r="C67" s="373" t="str">
        <f>VLOOKUP(A67,[1]U12BSL!$B$34:$E$92,3,0)</f>
        <v>小井沼　拓真</v>
      </c>
      <c r="D67" s="373" t="s">
        <v>5</v>
      </c>
      <c r="E67" s="373" t="str">
        <f>VLOOKUP(A67,[1]U12BSL!$B$34:$E$92,4,0)</f>
        <v>ＫＣＪＴＡ</v>
      </c>
      <c r="F67" s="372" t="s">
        <v>110</v>
      </c>
      <c r="G67" s="14"/>
      <c r="H67" s="13"/>
      <c r="I67" s="13"/>
      <c r="J67" s="13"/>
      <c r="K67" s="23"/>
      <c r="L67" s="373">
        <v>80</v>
      </c>
      <c r="M67" s="324">
        <f>VLOOKUP(L67,[1]U12BSL!$B$34:$E$92,2,0)</f>
        <v>3604823</v>
      </c>
      <c r="N67" s="324" t="str">
        <f>VLOOKUP(L67,[1]U12BSL!$B$34:$E$92,3,0)</f>
        <v>坂入　悠斗</v>
      </c>
      <c r="O67" s="25" t="s">
        <v>8</v>
      </c>
      <c r="P67" s="25" t="str">
        <f>VLOOKUP(L67,[1]U12BSL!$B$34:$E$92,4,0)</f>
        <v>ＣＳＪ</v>
      </c>
      <c r="Q67" s="25" t="s">
        <v>222</v>
      </c>
      <c r="R67" s="14"/>
      <c r="T67" s="13"/>
      <c r="U67" s="13"/>
    </row>
    <row r="68" spans="1:28" ht="17.25" customHeight="1">
      <c r="A68" s="373"/>
      <c r="B68" s="373"/>
      <c r="C68" s="373"/>
      <c r="D68" s="373"/>
      <c r="E68" s="373"/>
      <c r="F68" s="372"/>
      <c r="H68" s="13"/>
      <c r="I68" s="13"/>
      <c r="J68" s="13"/>
      <c r="K68" s="23"/>
      <c r="L68" s="373"/>
      <c r="M68" s="396" t="s">
        <v>707</v>
      </c>
      <c r="N68" s="396"/>
      <c r="O68" s="25"/>
      <c r="P68" s="25"/>
      <c r="Q68" s="25"/>
      <c r="T68" s="13"/>
      <c r="U68" s="13"/>
    </row>
    <row r="69" spans="1:28" ht="17.25" customHeight="1">
      <c r="A69" s="386">
        <v>33</v>
      </c>
      <c r="B69" s="373">
        <f>VLOOKUP(A69,[1]U12BSL!$B$34:$E$92,2,0)</f>
        <v>3604808</v>
      </c>
      <c r="C69" s="373" t="str">
        <f>VLOOKUP(A69,[1]U12BSL!$B$34:$E$92,3,0)</f>
        <v>木瀬　柊真</v>
      </c>
      <c r="D69" s="373" t="s">
        <v>164</v>
      </c>
      <c r="E69" s="373" t="str">
        <f>VLOOKUP(A69,[1]U12BSL!$B$34:$E$92,4,0)</f>
        <v>ＣＳＪ</v>
      </c>
      <c r="F69" s="372" t="s">
        <v>9</v>
      </c>
      <c r="G69" s="49"/>
      <c r="H69" s="65"/>
      <c r="I69" s="65"/>
      <c r="J69" s="66"/>
      <c r="K69" s="76"/>
      <c r="L69" s="373">
        <v>81</v>
      </c>
      <c r="M69" s="373">
        <f>VLOOKUP(L69,[1]U12BSL!$B$34:$E$92,2,0)</f>
        <v>3604805</v>
      </c>
      <c r="N69" s="373" t="str">
        <f>VLOOKUP(L69,[1]U12BSL!$B$34:$E$92,3,0)</f>
        <v>田村　茉士</v>
      </c>
      <c r="O69" s="373" t="s">
        <v>225</v>
      </c>
      <c r="P69" s="373" t="str">
        <f>VLOOKUP(L69,[1]U12BSL!$B$34:$E$92,4,0)</f>
        <v>エースＴＡ</v>
      </c>
      <c r="Q69" s="372" t="s">
        <v>222</v>
      </c>
      <c r="R69" s="49"/>
      <c r="S69" s="49"/>
      <c r="T69" s="65"/>
      <c r="U69" s="66"/>
      <c r="V69" s="54"/>
      <c r="W69" s="54"/>
      <c r="X69" s="54"/>
      <c r="Y69" s="54"/>
      <c r="Z69" s="54"/>
      <c r="AA69" s="54"/>
      <c r="AB69" s="54"/>
    </row>
    <row r="70" spans="1:28" ht="17.25" customHeight="1">
      <c r="A70" s="386"/>
      <c r="B70" s="373"/>
      <c r="C70" s="373"/>
      <c r="D70" s="373"/>
      <c r="E70" s="373"/>
      <c r="F70" s="372"/>
      <c r="G70" s="68"/>
      <c r="H70" s="69"/>
      <c r="I70" s="65"/>
      <c r="J70" s="65"/>
      <c r="K70" s="54"/>
      <c r="L70" s="373"/>
      <c r="M70" s="373"/>
      <c r="N70" s="373"/>
      <c r="O70" s="373"/>
      <c r="P70" s="373"/>
      <c r="Q70" s="372"/>
      <c r="R70" s="68"/>
      <c r="S70" s="156"/>
      <c r="T70" s="65"/>
      <c r="U70" s="65"/>
      <c r="V70" s="54"/>
      <c r="W70" s="54"/>
      <c r="X70" s="54"/>
      <c r="Y70" s="54"/>
      <c r="Z70" s="54"/>
      <c r="AA70" s="54"/>
      <c r="AB70" s="54"/>
    </row>
    <row r="71" spans="1:28" ht="17.25" customHeight="1">
      <c r="A71" s="386">
        <v>34</v>
      </c>
      <c r="B71" s="373" t="s">
        <v>265</v>
      </c>
      <c r="C71" s="373"/>
      <c r="D71" s="373"/>
      <c r="E71" s="373"/>
      <c r="F71" s="372" t="s">
        <v>110</v>
      </c>
      <c r="G71" s="70"/>
      <c r="H71" s="71"/>
      <c r="I71" s="65"/>
      <c r="J71" s="65"/>
      <c r="K71" s="54"/>
      <c r="L71" s="373">
        <v>82</v>
      </c>
      <c r="M71" s="373" t="s">
        <v>263</v>
      </c>
      <c r="N71" s="373"/>
      <c r="O71" s="373"/>
      <c r="P71" s="373"/>
      <c r="Q71" s="372" t="s">
        <v>226</v>
      </c>
      <c r="R71" s="70"/>
      <c r="S71" s="68"/>
      <c r="T71" s="65"/>
      <c r="U71" s="65"/>
      <c r="V71" s="54"/>
      <c r="W71" s="54"/>
      <c r="X71" s="54"/>
      <c r="Y71" s="54"/>
      <c r="Z71" s="54"/>
      <c r="AA71" s="54"/>
      <c r="AB71" s="54"/>
    </row>
    <row r="72" spans="1:28" ht="17.25" customHeight="1">
      <c r="A72" s="386"/>
      <c r="B72" s="373"/>
      <c r="C72" s="373"/>
      <c r="D72" s="373"/>
      <c r="E72" s="373"/>
      <c r="F72" s="372"/>
      <c r="G72" s="49"/>
      <c r="H72" s="72"/>
      <c r="I72" s="69" t="s">
        <v>685</v>
      </c>
      <c r="J72" s="65"/>
      <c r="K72" s="54"/>
      <c r="L72" s="373"/>
      <c r="M72" s="373"/>
      <c r="N72" s="373"/>
      <c r="O72" s="373"/>
      <c r="P72" s="373"/>
      <c r="Q72" s="372"/>
      <c r="R72" s="49"/>
      <c r="S72" s="157"/>
      <c r="T72" s="69" t="s">
        <v>701</v>
      </c>
      <c r="U72" s="65"/>
      <c r="V72" s="54"/>
      <c r="W72" s="54"/>
      <c r="X72" s="54"/>
      <c r="Y72" s="54"/>
      <c r="Z72" s="54"/>
      <c r="AA72" s="54"/>
      <c r="AB72" s="54"/>
    </row>
    <row r="73" spans="1:28" ht="17.25" customHeight="1">
      <c r="A73" s="373">
        <v>35</v>
      </c>
      <c r="B73" s="373" t="s">
        <v>265</v>
      </c>
      <c r="C73" s="373"/>
      <c r="D73" s="373"/>
      <c r="E73" s="373"/>
      <c r="F73" s="372" t="s">
        <v>222</v>
      </c>
      <c r="G73" s="64"/>
      <c r="H73" s="72"/>
      <c r="I73" s="71">
        <v>61</v>
      </c>
      <c r="J73" s="65"/>
      <c r="K73" s="54"/>
      <c r="L73" s="373">
        <v>83</v>
      </c>
      <c r="M73" s="373">
        <f>VLOOKUP(L73,[1]U12BSL!$B$34:$E$92,2,0)</f>
        <v>3604966</v>
      </c>
      <c r="N73" s="373" t="str">
        <f>VLOOKUP(L73,[1]U12BSL!$B$34:$E$92,3,0)</f>
        <v>切替　寛喜</v>
      </c>
      <c r="O73" s="373" t="s">
        <v>111</v>
      </c>
      <c r="P73" s="373" t="str">
        <f>VLOOKUP(L73,[1]U12BSL!$B$34:$E$92,4,0)</f>
        <v>ＫＣＪＴＡ</v>
      </c>
      <c r="Q73" s="372" t="s">
        <v>222</v>
      </c>
      <c r="R73" s="64"/>
      <c r="S73" s="157"/>
      <c r="T73" s="71">
        <v>63</v>
      </c>
      <c r="U73" s="65"/>
      <c r="V73" s="54"/>
      <c r="W73" s="54"/>
      <c r="X73" s="54"/>
      <c r="Y73" s="54"/>
      <c r="Z73" s="54"/>
      <c r="AA73" s="54"/>
      <c r="AB73" s="54"/>
    </row>
    <row r="74" spans="1:28" ht="17.25" customHeight="1">
      <c r="A74" s="373"/>
      <c r="B74" s="373"/>
      <c r="C74" s="373"/>
      <c r="D74" s="373"/>
      <c r="E74" s="373"/>
      <c r="F74" s="372"/>
      <c r="G74" s="68"/>
      <c r="H74" s="74"/>
      <c r="I74" s="72"/>
      <c r="J74" s="65"/>
      <c r="K74" s="54"/>
      <c r="L74" s="373"/>
      <c r="M74" s="373"/>
      <c r="N74" s="373"/>
      <c r="O74" s="373"/>
      <c r="P74" s="373"/>
      <c r="Q74" s="372"/>
      <c r="R74" s="68"/>
      <c r="S74" s="158" t="s">
        <v>702</v>
      </c>
      <c r="T74" s="72"/>
      <c r="U74" s="65"/>
      <c r="V74" s="54"/>
      <c r="W74" s="54"/>
      <c r="X74" s="54"/>
      <c r="Y74" s="54"/>
      <c r="Z74" s="54"/>
      <c r="AA74" s="54"/>
      <c r="AB74" s="54"/>
    </row>
    <row r="75" spans="1:28" ht="17.25" customHeight="1">
      <c r="A75" s="373">
        <v>36</v>
      </c>
      <c r="B75" s="373">
        <f>VLOOKUP(A75,[1]U12BSL!$B$34:$E$92,2,0)</f>
        <v>3604997</v>
      </c>
      <c r="C75" s="373" t="str">
        <f>VLOOKUP(A75,[1]U12BSL!$B$34:$E$92,3,0)</f>
        <v>野口　浩介</v>
      </c>
      <c r="D75" s="373" t="s">
        <v>5</v>
      </c>
      <c r="E75" s="373" t="str">
        <f>VLOOKUP(A75,[1]U12BSL!$B$34:$E$92,4,0)</f>
        <v>神栖ＴＩ－Ｃｕｂｅ</v>
      </c>
      <c r="F75" s="372" t="s">
        <v>6</v>
      </c>
      <c r="G75" s="70"/>
      <c r="H75" s="65"/>
      <c r="I75" s="399" t="s">
        <v>42</v>
      </c>
      <c r="J75" s="65"/>
      <c r="K75" s="54"/>
      <c r="L75" s="373">
        <v>84</v>
      </c>
      <c r="M75" s="373">
        <f>VLOOKUP(L75,[1]U12BSL!$B$34:$E$92,2,0)</f>
        <v>3604872</v>
      </c>
      <c r="N75" s="373" t="str">
        <f>VLOOKUP(L75,[1]U12BSL!$B$34:$E$92,3,0)</f>
        <v>石井　一輝</v>
      </c>
      <c r="O75" s="373" t="s">
        <v>5</v>
      </c>
      <c r="P75" s="373" t="str">
        <f>VLOOKUP(L75,[1]U12BSL!$B$34:$E$92,4,0)</f>
        <v>ＣＳＪ</v>
      </c>
      <c r="Q75" s="372" t="s">
        <v>6</v>
      </c>
      <c r="R75" s="70"/>
      <c r="S75" s="49">
        <v>60</v>
      </c>
      <c r="T75" s="399" t="s">
        <v>653</v>
      </c>
      <c r="U75" s="65"/>
      <c r="V75" s="54"/>
      <c r="W75" s="54"/>
      <c r="X75" s="54"/>
      <c r="Y75" s="54"/>
      <c r="Z75" s="54"/>
      <c r="AA75" s="54"/>
      <c r="AB75" s="54"/>
    </row>
    <row r="76" spans="1:28" ht="17.25" customHeight="1">
      <c r="A76" s="373"/>
      <c r="B76" s="373"/>
      <c r="C76" s="373"/>
      <c r="D76" s="373"/>
      <c r="E76" s="373"/>
      <c r="F76" s="372"/>
      <c r="G76" s="49"/>
      <c r="H76" s="65"/>
      <c r="I76" s="399"/>
      <c r="J76" s="69" t="s">
        <v>686</v>
      </c>
      <c r="K76" s="54"/>
      <c r="L76" s="373"/>
      <c r="M76" s="373"/>
      <c r="N76" s="373"/>
      <c r="O76" s="373"/>
      <c r="P76" s="373"/>
      <c r="Q76" s="372"/>
      <c r="R76" s="49"/>
      <c r="S76" s="49"/>
      <c r="T76" s="399"/>
      <c r="U76" s="69" t="s">
        <v>702</v>
      </c>
      <c r="V76" s="54"/>
      <c r="W76" s="54"/>
      <c r="X76" s="54"/>
      <c r="Y76" s="54"/>
      <c r="Z76" s="54"/>
      <c r="AA76" s="54"/>
      <c r="AB76" s="54"/>
    </row>
    <row r="77" spans="1:28" ht="17.25" customHeight="1">
      <c r="A77" s="386">
        <v>37</v>
      </c>
      <c r="B77" s="373">
        <f>VLOOKUP(A77,[1]U12BSL!$B$34:$E$92,2,0)</f>
        <v>3604964</v>
      </c>
      <c r="C77" s="373" t="str">
        <f>VLOOKUP(A77,[1]U12BSL!$B$34:$E$92,3,0)</f>
        <v>猪狩　遥斗</v>
      </c>
      <c r="D77" s="373" t="s">
        <v>5</v>
      </c>
      <c r="E77" s="373" t="str">
        <f>VLOOKUP(A77,[1]U12BSL!$B$34:$E$92,4,0)</f>
        <v>エースＴＡ</v>
      </c>
      <c r="F77" s="372" t="s">
        <v>110</v>
      </c>
      <c r="G77" s="64"/>
      <c r="H77" s="65"/>
      <c r="I77" s="399"/>
      <c r="J77" s="159">
        <v>63</v>
      </c>
      <c r="K77" s="76"/>
      <c r="L77" s="373">
        <v>85</v>
      </c>
      <c r="M77" s="373">
        <f>VLOOKUP(L77,[1]U12BSL!$B$34:$E$92,2,0)</f>
        <v>3604944</v>
      </c>
      <c r="N77" s="373" t="str">
        <f>VLOOKUP(L77,[1]U12BSL!$B$34:$E$92,3,0)</f>
        <v>遠藤　翼</v>
      </c>
      <c r="O77" s="373" t="s">
        <v>111</v>
      </c>
      <c r="P77" s="373" t="str">
        <f>VLOOKUP(L77,[1]U12BSL!$B$34:$E$92,4,0)</f>
        <v>サンスポーツ</v>
      </c>
      <c r="Q77" s="372" t="s">
        <v>110</v>
      </c>
      <c r="R77" s="64"/>
      <c r="S77" s="49"/>
      <c r="T77" s="399"/>
      <c r="U77" s="159">
        <v>63</v>
      </c>
      <c r="V77" s="54"/>
      <c r="W77" s="54"/>
      <c r="X77" s="54"/>
      <c r="Y77" s="54"/>
      <c r="Z77" s="54"/>
      <c r="AA77" s="54"/>
      <c r="AB77" s="54"/>
    </row>
    <row r="78" spans="1:28" ht="17.25" customHeight="1">
      <c r="A78" s="386"/>
      <c r="B78" s="373"/>
      <c r="C78" s="373"/>
      <c r="D78" s="373"/>
      <c r="E78" s="373"/>
      <c r="F78" s="372"/>
      <c r="G78" s="68"/>
      <c r="H78" s="69"/>
      <c r="I78" s="399"/>
      <c r="J78" s="66"/>
      <c r="K78" s="76"/>
      <c r="L78" s="373"/>
      <c r="M78" s="373"/>
      <c r="N78" s="373"/>
      <c r="O78" s="373"/>
      <c r="P78" s="373"/>
      <c r="Q78" s="372"/>
      <c r="R78" s="68"/>
      <c r="S78" s="156"/>
      <c r="T78" s="399"/>
      <c r="U78" s="66"/>
      <c r="V78" s="54"/>
      <c r="W78" s="54"/>
      <c r="X78" s="54"/>
      <c r="Y78" s="54"/>
      <c r="Z78" s="54"/>
      <c r="AA78" s="54"/>
      <c r="AB78" s="54"/>
    </row>
    <row r="79" spans="1:28" ht="17.25" customHeight="1">
      <c r="A79" s="386">
        <v>38</v>
      </c>
      <c r="B79" s="373" t="s">
        <v>265</v>
      </c>
      <c r="C79" s="373"/>
      <c r="D79" s="373"/>
      <c r="E79" s="373"/>
      <c r="F79" s="372" t="s">
        <v>110</v>
      </c>
      <c r="G79" s="70"/>
      <c r="H79" s="65"/>
      <c r="I79" s="160"/>
      <c r="J79" s="66"/>
      <c r="K79" s="76"/>
      <c r="L79" s="373">
        <v>86</v>
      </c>
      <c r="M79" s="373" t="s">
        <v>265</v>
      </c>
      <c r="N79" s="373"/>
      <c r="O79" s="373"/>
      <c r="P79" s="373"/>
      <c r="Q79" s="372" t="s">
        <v>110</v>
      </c>
      <c r="R79" s="70"/>
      <c r="S79" s="49"/>
      <c r="T79" s="160"/>
      <c r="U79" s="66"/>
      <c r="V79" s="54"/>
      <c r="W79" s="54"/>
      <c r="X79" s="54"/>
      <c r="Y79" s="54"/>
      <c r="Z79" s="54"/>
      <c r="AA79" s="54"/>
      <c r="AB79" s="54"/>
    </row>
    <row r="80" spans="1:28" ht="17.25" customHeight="1">
      <c r="A80" s="386"/>
      <c r="B80" s="373"/>
      <c r="C80" s="373"/>
      <c r="D80" s="373"/>
      <c r="E80" s="373"/>
      <c r="F80" s="372"/>
      <c r="G80" s="49"/>
      <c r="H80" s="72"/>
      <c r="I80" s="74" t="s">
        <v>686</v>
      </c>
      <c r="J80" s="66"/>
      <c r="K80" s="76"/>
      <c r="L80" s="373"/>
      <c r="M80" s="373"/>
      <c r="N80" s="373"/>
      <c r="O80" s="373"/>
      <c r="P80" s="373"/>
      <c r="Q80" s="372"/>
      <c r="R80" s="49"/>
      <c r="S80" s="157"/>
      <c r="T80" s="74" t="s">
        <v>703</v>
      </c>
      <c r="U80" s="66"/>
      <c r="V80" s="54"/>
      <c r="W80" s="54"/>
      <c r="X80" s="54"/>
      <c r="Y80" s="54"/>
      <c r="Z80" s="54"/>
      <c r="AA80" s="54"/>
      <c r="AB80" s="54"/>
    </row>
    <row r="81" spans="1:28" ht="17.25" customHeight="1">
      <c r="A81" s="373">
        <v>39</v>
      </c>
      <c r="B81" s="373" t="s">
        <v>265</v>
      </c>
      <c r="C81" s="373"/>
      <c r="D81" s="373"/>
      <c r="E81" s="373"/>
      <c r="F81" s="372" t="s">
        <v>110</v>
      </c>
      <c r="G81" s="64"/>
      <c r="H81" s="72"/>
      <c r="I81" s="65">
        <v>61</v>
      </c>
      <c r="J81" s="66"/>
      <c r="K81" s="76"/>
      <c r="L81" s="373">
        <v>87</v>
      </c>
      <c r="M81" s="373" t="s">
        <v>265</v>
      </c>
      <c r="N81" s="373"/>
      <c r="O81" s="373"/>
      <c r="P81" s="373"/>
      <c r="Q81" s="372" t="s">
        <v>110</v>
      </c>
      <c r="R81" s="64"/>
      <c r="S81" s="157"/>
      <c r="T81" s="65">
        <v>64</v>
      </c>
      <c r="U81" s="66"/>
      <c r="V81" s="54"/>
      <c r="W81" s="54"/>
      <c r="X81" s="54"/>
      <c r="Y81" s="54"/>
      <c r="Z81" s="54"/>
      <c r="AA81" s="54"/>
      <c r="AB81" s="54"/>
    </row>
    <row r="82" spans="1:28" ht="17.25" customHeight="1">
      <c r="A82" s="373"/>
      <c r="B82" s="373"/>
      <c r="C82" s="373"/>
      <c r="D82" s="373"/>
      <c r="E82" s="373"/>
      <c r="F82" s="372"/>
      <c r="G82" s="68"/>
      <c r="H82" s="74"/>
      <c r="I82" s="65"/>
      <c r="J82" s="66"/>
      <c r="K82" s="76"/>
      <c r="L82" s="373"/>
      <c r="M82" s="373"/>
      <c r="N82" s="373"/>
      <c r="O82" s="373"/>
      <c r="P82" s="373"/>
      <c r="Q82" s="372"/>
      <c r="R82" s="68"/>
      <c r="S82" s="158"/>
      <c r="T82" s="65"/>
      <c r="U82" s="66"/>
      <c r="V82" s="54"/>
      <c r="W82" s="54"/>
      <c r="X82" s="54"/>
      <c r="Y82" s="54"/>
      <c r="Z82" s="54"/>
      <c r="AA82" s="54"/>
      <c r="AB82" s="54"/>
    </row>
    <row r="83" spans="1:28" ht="17.25" customHeight="1">
      <c r="A83" s="373">
        <v>40</v>
      </c>
      <c r="B83" s="373">
        <f>VLOOKUP(A83,[1]U12BSL!$B$34:$E$92,2,0)</f>
        <v>3604945</v>
      </c>
      <c r="C83" s="373" t="str">
        <f>VLOOKUP(A83,[1]U12BSL!$B$34:$E$92,3,0)</f>
        <v>穐澤　優斗</v>
      </c>
      <c r="D83" s="373" t="s">
        <v>220</v>
      </c>
      <c r="E83" s="373" t="str">
        <f>VLOOKUP(A83,[1]U12BSL!$B$34:$E$92,4,0)</f>
        <v>エースＴＡ</v>
      </c>
      <c r="F83" s="372" t="s">
        <v>226</v>
      </c>
      <c r="G83" s="70"/>
      <c r="H83" s="65"/>
      <c r="I83" s="65"/>
      <c r="J83" s="66"/>
      <c r="K83" s="76"/>
      <c r="L83" s="373">
        <v>88</v>
      </c>
      <c r="M83" s="373">
        <f>VLOOKUP(L83,[1]U12BSL!$B$34:$E$92,2,0)</f>
        <v>3604806</v>
      </c>
      <c r="N83" s="373" t="str">
        <f>VLOOKUP(L83,[1]U12BSL!$B$34:$E$92,3,0)</f>
        <v>亀山　祥之右</v>
      </c>
      <c r="O83" s="373" t="s">
        <v>43</v>
      </c>
      <c r="P83" s="373" t="str">
        <f>VLOOKUP(L83,[1]U12BSL!$B$34:$E$92,4,0)</f>
        <v>エースＴＡ</v>
      </c>
      <c r="Q83" s="372" t="s">
        <v>110</v>
      </c>
      <c r="R83" s="70"/>
      <c r="S83" s="49"/>
      <c r="T83" s="65"/>
      <c r="U83" s="66"/>
      <c r="V83" s="54"/>
      <c r="W83" s="54"/>
      <c r="X83" s="54"/>
      <c r="Y83" s="54"/>
      <c r="Z83" s="54"/>
      <c r="AA83" s="54"/>
      <c r="AB83" s="54"/>
    </row>
    <row r="84" spans="1:28" ht="17.25" customHeight="1">
      <c r="A84" s="373"/>
      <c r="B84" s="373"/>
      <c r="C84" s="373"/>
      <c r="D84" s="373"/>
      <c r="E84" s="373"/>
      <c r="F84" s="372"/>
      <c r="G84" s="49"/>
      <c r="H84" s="65"/>
      <c r="I84" s="65"/>
      <c r="J84" s="66"/>
      <c r="K84" s="76"/>
      <c r="L84" s="373"/>
      <c r="M84" s="373"/>
      <c r="N84" s="373"/>
      <c r="O84" s="373"/>
      <c r="P84" s="373"/>
      <c r="Q84" s="372"/>
      <c r="R84" s="49"/>
      <c r="S84" s="49"/>
      <c r="T84" s="65"/>
      <c r="U84" s="66"/>
      <c r="V84" s="54"/>
      <c r="W84" s="54"/>
      <c r="X84" s="54"/>
      <c r="Y84" s="54"/>
      <c r="Z84" s="54"/>
      <c r="AA84" s="54"/>
      <c r="AB84" s="54"/>
    </row>
    <row r="85" spans="1:28" ht="17.25" customHeight="1">
      <c r="A85" s="386">
        <v>41</v>
      </c>
      <c r="B85" s="373">
        <f>VLOOKUP(A85,[1]U12BSL!$B$34:$E$92,2,0)</f>
        <v>3604871</v>
      </c>
      <c r="C85" s="373" t="str">
        <f>VLOOKUP(A85,[1]U12BSL!$B$34:$E$92,3,0)</f>
        <v>杉山　広侑</v>
      </c>
      <c r="D85" s="373" t="s">
        <v>227</v>
      </c>
      <c r="E85" s="373" t="str">
        <f>VLOOKUP(A85,[1]U12BSL!$B$34:$E$92,4,0)</f>
        <v>ＣＳＪ</v>
      </c>
      <c r="F85" s="372" t="s">
        <v>84</v>
      </c>
      <c r="G85" s="64"/>
      <c r="H85" s="65"/>
      <c r="I85" s="65"/>
      <c r="J85" s="66"/>
      <c r="K85" s="76"/>
      <c r="L85" s="373">
        <v>89</v>
      </c>
      <c r="M85" s="373">
        <f>VLOOKUP(L85,[1]U12BSL!$B$34:$E$92,2,0)</f>
        <v>3604746</v>
      </c>
      <c r="N85" s="373" t="str">
        <f>VLOOKUP(L85,[1]U12BSL!$B$34:$E$92,3,0)</f>
        <v>平元　陽人</v>
      </c>
      <c r="O85" s="373" t="s">
        <v>228</v>
      </c>
      <c r="P85" s="373" t="str">
        <f>VLOOKUP(L85,[1]U12BSL!$B$34:$E$92,4,0)</f>
        <v>マス・ガイアＴＣ</v>
      </c>
      <c r="Q85" s="372" t="s">
        <v>110</v>
      </c>
      <c r="R85" s="49"/>
      <c r="S85" s="49"/>
      <c r="T85" s="65"/>
      <c r="U85" s="66"/>
    </row>
    <row r="86" spans="1:28" ht="17.25" customHeight="1">
      <c r="A86" s="386"/>
      <c r="B86" s="373"/>
      <c r="C86" s="373"/>
      <c r="D86" s="373"/>
      <c r="E86" s="373"/>
      <c r="F86" s="372"/>
      <c r="G86" s="68"/>
      <c r="H86" s="69"/>
      <c r="I86" s="65"/>
      <c r="J86" s="66"/>
      <c r="K86" s="76"/>
      <c r="L86" s="373"/>
      <c r="M86" s="373"/>
      <c r="N86" s="373"/>
      <c r="O86" s="373"/>
      <c r="P86" s="373"/>
      <c r="Q86" s="372"/>
      <c r="R86" s="68"/>
      <c r="S86" s="156"/>
      <c r="T86" s="65"/>
      <c r="U86" s="65"/>
    </row>
    <row r="87" spans="1:28" ht="17.25" customHeight="1">
      <c r="A87" s="386">
        <v>42</v>
      </c>
      <c r="B87" s="373" t="s">
        <v>265</v>
      </c>
      <c r="C87" s="373"/>
      <c r="D87" s="373"/>
      <c r="E87" s="373"/>
      <c r="F87" s="372" t="s">
        <v>110</v>
      </c>
      <c r="G87" s="70"/>
      <c r="H87" s="71"/>
      <c r="I87" s="65"/>
      <c r="J87" s="66"/>
      <c r="K87" s="76"/>
      <c r="L87" s="373">
        <v>90</v>
      </c>
      <c r="M87" s="373" t="s">
        <v>263</v>
      </c>
      <c r="N87" s="373"/>
      <c r="O87" s="373"/>
      <c r="P87" s="373"/>
      <c r="Q87" s="372" t="s">
        <v>229</v>
      </c>
      <c r="R87" s="70"/>
      <c r="S87" s="68"/>
      <c r="T87" s="65"/>
      <c r="U87" s="65"/>
    </row>
    <row r="88" spans="1:28" ht="17.25" customHeight="1">
      <c r="A88" s="386"/>
      <c r="B88" s="373"/>
      <c r="C88" s="373"/>
      <c r="D88" s="373"/>
      <c r="E88" s="373"/>
      <c r="F88" s="372"/>
      <c r="G88" s="49"/>
      <c r="H88" s="72"/>
      <c r="I88" s="69" t="s">
        <v>687</v>
      </c>
      <c r="J88" s="66"/>
      <c r="K88" s="76"/>
      <c r="L88" s="373"/>
      <c r="M88" s="373"/>
      <c r="N88" s="373"/>
      <c r="O88" s="373"/>
      <c r="P88" s="373"/>
      <c r="Q88" s="372"/>
      <c r="R88" s="49"/>
      <c r="S88" s="157"/>
      <c r="T88" s="69" t="s">
        <v>691</v>
      </c>
      <c r="U88" s="65"/>
    </row>
    <row r="89" spans="1:28" ht="17.25" customHeight="1">
      <c r="A89" s="373">
        <v>43</v>
      </c>
      <c r="B89" s="373" t="s">
        <v>265</v>
      </c>
      <c r="C89" s="373"/>
      <c r="D89" s="373"/>
      <c r="E89" s="373"/>
      <c r="F89" s="372" t="s">
        <v>230</v>
      </c>
      <c r="G89" s="64"/>
      <c r="H89" s="72"/>
      <c r="I89" s="71">
        <v>62</v>
      </c>
      <c r="J89" s="66"/>
      <c r="K89" s="76"/>
      <c r="L89" s="373">
        <v>91</v>
      </c>
      <c r="M89" s="373">
        <f>VLOOKUP(L89,[1]U12BSL!$B$34:$E$92,2,0)</f>
        <v>3604987</v>
      </c>
      <c r="N89" s="373" t="str">
        <f>VLOOKUP(L89,[1]U12BSL!$B$34:$E$92,3,0)</f>
        <v>高岡　左京</v>
      </c>
      <c r="O89" s="373" t="s">
        <v>111</v>
      </c>
      <c r="P89" s="373" t="str">
        <f>VLOOKUP(L89,[1]U12BSL!$B$34:$E$92,4,0)</f>
        <v>ＣＳＪ</v>
      </c>
      <c r="Q89" s="372" t="s">
        <v>110</v>
      </c>
      <c r="R89" s="64"/>
      <c r="S89" s="157"/>
      <c r="T89" s="71">
        <v>62</v>
      </c>
      <c r="U89" s="65"/>
    </row>
    <row r="90" spans="1:28" ht="17.25" customHeight="1">
      <c r="A90" s="373"/>
      <c r="B90" s="373"/>
      <c r="C90" s="373"/>
      <c r="D90" s="373"/>
      <c r="E90" s="373"/>
      <c r="F90" s="372"/>
      <c r="G90" s="68"/>
      <c r="H90" s="74"/>
      <c r="I90" s="72"/>
      <c r="J90" s="66"/>
      <c r="K90" s="76"/>
      <c r="L90" s="373"/>
      <c r="M90" s="373"/>
      <c r="N90" s="373"/>
      <c r="O90" s="373"/>
      <c r="P90" s="373"/>
      <c r="Q90" s="372"/>
      <c r="R90" s="68"/>
      <c r="S90" s="158" t="s">
        <v>691</v>
      </c>
      <c r="T90" s="72"/>
      <c r="U90" s="65"/>
    </row>
    <row r="91" spans="1:28" ht="17.25" customHeight="1">
      <c r="A91" s="373">
        <v>44</v>
      </c>
      <c r="B91" s="373">
        <f>VLOOKUP(A91,[1]U12BSL!$B$34:$E$92,2,0)</f>
        <v>3604996</v>
      </c>
      <c r="C91" s="373" t="str">
        <f>VLOOKUP(A91,[1]U12BSL!$B$34:$E$92,3,0)</f>
        <v>檜山　城太郎</v>
      </c>
      <c r="D91" s="373" t="s">
        <v>111</v>
      </c>
      <c r="E91" s="373" t="str">
        <f>VLOOKUP(A91,[1]U12BSL!$B$34:$E$92,4,0)</f>
        <v>エースＴＡ</v>
      </c>
      <c r="F91" s="372" t="s">
        <v>110</v>
      </c>
      <c r="G91" s="70"/>
      <c r="H91" s="65"/>
      <c r="I91" s="399" t="s">
        <v>648</v>
      </c>
      <c r="J91" s="66"/>
      <c r="K91" s="76"/>
      <c r="L91" s="373">
        <v>92</v>
      </c>
      <c r="M91" s="373">
        <f>VLOOKUP(L91,[1]U12BSL!$B$34:$E$92,2,0)</f>
        <v>3604958</v>
      </c>
      <c r="N91" s="373" t="str">
        <f>VLOOKUP(L91,[1]U12BSL!$B$34:$E$92,3,0)</f>
        <v>堤　大和</v>
      </c>
      <c r="O91" s="373" t="s">
        <v>8</v>
      </c>
      <c r="P91" s="373" t="str">
        <f>VLOOKUP(L91,[1]U12BSL!$B$34:$E$92,4,0)</f>
        <v>Ａｓｃｈ Ｔ．Ａ</v>
      </c>
      <c r="Q91" s="372" t="s">
        <v>231</v>
      </c>
      <c r="R91" s="70"/>
      <c r="S91" s="49">
        <v>62</v>
      </c>
      <c r="T91" s="399" t="s">
        <v>645</v>
      </c>
      <c r="U91" s="65"/>
    </row>
    <row r="92" spans="1:28" ht="17.25" customHeight="1">
      <c r="A92" s="373"/>
      <c r="B92" s="373"/>
      <c r="C92" s="373"/>
      <c r="D92" s="373"/>
      <c r="E92" s="373"/>
      <c r="F92" s="372"/>
      <c r="G92" s="49"/>
      <c r="H92" s="65"/>
      <c r="I92" s="399"/>
      <c r="J92" s="156" t="s">
        <v>687</v>
      </c>
      <c r="L92" s="373"/>
      <c r="M92" s="373"/>
      <c r="N92" s="373"/>
      <c r="O92" s="373"/>
      <c r="P92" s="373"/>
      <c r="Q92" s="372"/>
      <c r="R92" s="49"/>
      <c r="S92" s="49"/>
      <c r="T92" s="399"/>
      <c r="U92" s="69" t="s">
        <v>691</v>
      </c>
    </row>
    <row r="93" spans="1:28" ht="17.25" customHeight="1">
      <c r="A93" s="386">
        <v>45</v>
      </c>
      <c r="B93" s="373">
        <f>VLOOKUP(A93,[1]U12BSL!$B$34:$E$92,2,0)</f>
        <v>3604865</v>
      </c>
      <c r="C93" s="373" t="str">
        <f>VLOOKUP(A93,[1]U12BSL!$B$34:$E$92,3,0)</f>
        <v>柳橋　遥大</v>
      </c>
      <c r="D93" s="373" t="s">
        <v>227</v>
      </c>
      <c r="E93" s="373" t="str">
        <f>VLOOKUP(A93,[1]U12BSL!$B$34:$E$92,4,0)</f>
        <v>ＫＣＪＴＡ</v>
      </c>
      <c r="F93" s="372" t="s">
        <v>84</v>
      </c>
      <c r="G93" s="64"/>
      <c r="H93" s="65"/>
      <c r="I93" s="399"/>
      <c r="J93" s="65">
        <v>64</v>
      </c>
      <c r="K93" s="76"/>
      <c r="L93" s="373">
        <v>93</v>
      </c>
      <c r="M93" s="373">
        <f>VLOOKUP(L93,[1]U12BSL!$B$34:$E$92,2,0)</f>
        <v>3604995</v>
      </c>
      <c r="N93" s="373" t="str">
        <f>VLOOKUP(L93,[1]U12BSL!$B$34:$E$92,3,0)</f>
        <v>大河原　遙人</v>
      </c>
      <c r="O93" s="373" t="s">
        <v>232</v>
      </c>
      <c r="P93" s="373" t="str">
        <f>VLOOKUP(L93,[1]U12BSL!$B$34:$E$92,4,0)</f>
        <v>ＫＣＪＴＡ</v>
      </c>
      <c r="Q93" s="372" t="s">
        <v>231</v>
      </c>
      <c r="R93" s="64"/>
      <c r="S93" s="49"/>
      <c r="T93" s="399"/>
      <c r="U93" s="159">
        <v>61</v>
      </c>
    </row>
    <row r="94" spans="1:28" ht="17.25" customHeight="1">
      <c r="A94" s="386"/>
      <c r="B94" s="373"/>
      <c r="C94" s="373"/>
      <c r="D94" s="373"/>
      <c r="E94" s="373"/>
      <c r="F94" s="372"/>
      <c r="G94" s="68"/>
      <c r="H94" s="69"/>
      <c r="I94" s="399"/>
      <c r="J94" s="65"/>
      <c r="K94" s="76"/>
      <c r="L94" s="373"/>
      <c r="M94" s="373"/>
      <c r="N94" s="373"/>
      <c r="O94" s="373"/>
      <c r="P94" s="373"/>
      <c r="Q94" s="372"/>
      <c r="R94" s="68"/>
      <c r="S94" s="156"/>
      <c r="T94" s="399"/>
      <c r="U94" s="66"/>
    </row>
    <row r="95" spans="1:28" ht="17.25" customHeight="1">
      <c r="A95" s="386">
        <v>46</v>
      </c>
      <c r="B95" s="373" t="s">
        <v>265</v>
      </c>
      <c r="C95" s="373"/>
      <c r="D95" s="373"/>
      <c r="E95" s="373"/>
      <c r="F95" s="372" t="s">
        <v>230</v>
      </c>
      <c r="G95" s="70"/>
      <c r="H95" s="65"/>
      <c r="I95" s="160"/>
      <c r="J95" s="65"/>
      <c r="K95" s="76"/>
      <c r="L95" s="373">
        <v>94</v>
      </c>
      <c r="M95" s="373" t="s">
        <v>265</v>
      </c>
      <c r="N95" s="373"/>
      <c r="O95" s="373"/>
      <c r="P95" s="373"/>
      <c r="Q95" s="372" t="s">
        <v>110</v>
      </c>
      <c r="R95" s="70"/>
      <c r="S95" s="49"/>
      <c r="T95" s="160"/>
      <c r="U95" s="66"/>
    </row>
    <row r="96" spans="1:28" ht="17.25" customHeight="1">
      <c r="A96" s="386"/>
      <c r="B96" s="373"/>
      <c r="C96" s="373"/>
      <c r="D96" s="373"/>
      <c r="E96" s="373"/>
      <c r="F96" s="372"/>
      <c r="G96" s="49"/>
      <c r="H96" s="72"/>
      <c r="I96" s="74" t="s">
        <v>688</v>
      </c>
      <c r="J96" s="65"/>
      <c r="K96" s="76"/>
      <c r="L96" s="373"/>
      <c r="M96" s="373"/>
      <c r="N96" s="373"/>
      <c r="O96" s="373"/>
      <c r="P96" s="373"/>
      <c r="Q96" s="372"/>
      <c r="R96" s="49"/>
      <c r="S96" s="157"/>
      <c r="T96" s="74" t="s">
        <v>704</v>
      </c>
      <c r="U96" s="66"/>
    </row>
    <row r="97" spans="1:21" ht="17.25" customHeight="1">
      <c r="A97" s="373">
        <v>47</v>
      </c>
      <c r="B97" s="373" t="s">
        <v>265</v>
      </c>
      <c r="C97" s="373"/>
      <c r="D97" s="373"/>
      <c r="E97" s="373"/>
      <c r="F97" s="372" t="s">
        <v>230</v>
      </c>
      <c r="G97" s="10"/>
      <c r="H97" s="16"/>
      <c r="I97" s="13">
        <v>61</v>
      </c>
      <c r="J97" s="13"/>
      <c r="K97" s="23"/>
      <c r="L97" s="373">
        <v>95</v>
      </c>
      <c r="M97" s="373" t="s">
        <v>265</v>
      </c>
      <c r="N97" s="373"/>
      <c r="O97" s="373"/>
      <c r="P97" s="373"/>
      <c r="Q97" s="372" t="s">
        <v>84</v>
      </c>
      <c r="R97" s="64"/>
      <c r="S97" s="157"/>
      <c r="T97" s="65">
        <v>61</v>
      </c>
      <c r="U97" s="66"/>
    </row>
    <row r="98" spans="1:21" ht="17.25" customHeight="1">
      <c r="A98" s="373"/>
      <c r="B98" s="373"/>
      <c r="C98" s="373"/>
      <c r="D98" s="373"/>
      <c r="E98" s="373"/>
      <c r="F98" s="372"/>
      <c r="G98" s="11"/>
      <c r="H98" s="17"/>
      <c r="I98" s="13"/>
      <c r="J98" s="13"/>
      <c r="K98" s="23"/>
      <c r="L98" s="373"/>
      <c r="M98" s="373"/>
      <c r="N98" s="373"/>
      <c r="O98" s="373"/>
      <c r="P98" s="373"/>
      <c r="Q98" s="372"/>
      <c r="R98" s="68"/>
      <c r="S98" s="158"/>
      <c r="T98" s="65"/>
      <c r="U98" s="66"/>
    </row>
    <row r="99" spans="1:21" ht="17.25" customHeight="1">
      <c r="A99" s="373">
        <v>48</v>
      </c>
      <c r="B99" s="373">
        <f>VLOOKUP(A99,[1]U12BSL!$B$34:$E$92,2,0)</f>
        <v>3604905</v>
      </c>
      <c r="C99" s="373" t="str">
        <f>VLOOKUP(A99,[1]U12BSL!$B$34:$E$92,3,0)</f>
        <v>渡邊　知野</v>
      </c>
      <c r="D99" s="373" t="s">
        <v>228</v>
      </c>
      <c r="E99" s="373" t="str">
        <f>VLOOKUP(A99,[1]U12BSL!$B$34:$E$92,4,0)</f>
        <v>ＮＪＴＣ</v>
      </c>
      <c r="F99" s="372" t="s">
        <v>84</v>
      </c>
      <c r="G99" s="14"/>
      <c r="H99" s="13"/>
      <c r="I99" s="13"/>
      <c r="J99" s="13"/>
      <c r="K99" s="23"/>
      <c r="L99" s="373">
        <v>96</v>
      </c>
      <c r="M99" s="373">
        <f>VLOOKUP(L99,[1]U12BSL!$B$34:$E$92,2,0)</f>
        <v>3604909</v>
      </c>
      <c r="N99" s="373" t="str">
        <f>VLOOKUP(L99,[1]U12BSL!$B$34:$E$92,3,0)</f>
        <v>朝桐　大稀</v>
      </c>
      <c r="O99" s="373" t="s">
        <v>233</v>
      </c>
      <c r="P99" s="373" t="str">
        <f>VLOOKUP(L99,[1]U12BSL!$B$34:$E$92,4,0)</f>
        <v>ＣＳＪ</v>
      </c>
      <c r="Q99" s="372" t="s">
        <v>229</v>
      </c>
      <c r="R99" s="70"/>
      <c r="S99" s="49"/>
      <c r="T99" s="65"/>
      <c r="U99" s="66"/>
    </row>
    <row r="100" spans="1:21" ht="17.25" customHeight="1">
      <c r="A100" s="373"/>
      <c r="B100" s="373"/>
      <c r="C100" s="373"/>
      <c r="D100" s="373"/>
      <c r="E100" s="373"/>
      <c r="F100" s="372"/>
      <c r="H100" s="13"/>
      <c r="I100" s="13"/>
      <c r="J100" s="13"/>
      <c r="K100" s="23"/>
      <c r="L100" s="373"/>
      <c r="M100" s="373"/>
      <c r="N100" s="373"/>
      <c r="O100" s="373"/>
      <c r="P100" s="373"/>
      <c r="Q100" s="372"/>
      <c r="R100" s="49"/>
      <c r="S100" s="49"/>
      <c r="T100" s="65"/>
      <c r="U100" s="66"/>
    </row>
    <row r="101" spans="1:21" ht="17.25" customHeight="1">
      <c r="L101" s="373">
        <v>97</v>
      </c>
      <c r="M101" s="373">
        <f>VLOOKUP(L101,[1]U12BSL!$B$34:$E$92,2,0)</f>
        <v>3604911</v>
      </c>
      <c r="N101" s="373" t="str">
        <f>VLOOKUP(L101,[1]U12BSL!$B$34:$E$92,3,0)</f>
        <v>梅田　優翔</v>
      </c>
      <c r="O101" s="373" t="s">
        <v>227</v>
      </c>
      <c r="P101" s="373" t="str">
        <f>VLOOKUP(L101,[1]U12BSL!$B$34:$E$92,4,0)</f>
        <v>ＣＳＪ</v>
      </c>
      <c r="Q101" s="372" t="s">
        <v>234</v>
      </c>
      <c r="R101" s="49"/>
      <c r="S101" s="49"/>
      <c r="T101" s="65"/>
      <c r="U101" s="66"/>
    </row>
    <row r="102" spans="1:21" ht="17.25" customHeight="1">
      <c r="L102" s="373"/>
      <c r="M102" s="373"/>
      <c r="N102" s="373"/>
      <c r="O102" s="373"/>
      <c r="P102" s="373"/>
      <c r="Q102" s="372"/>
      <c r="R102" s="68"/>
      <c r="S102" s="156"/>
      <c r="T102" s="65"/>
      <c r="U102" s="65"/>
    </row>
    <row r="103" spans="1:21" ht="17.25" customHeight="1">
      <c r="L103" s="373">
        <v>98</v>
      </c>
      <c r="M103" s="373" t="s">
        <v>263</v>
      </c>
      <c r="N103" s="373"/>
      <c r="O103" s="373"/>
      <c r="P103" s="373"/>
      <c r="Q103" s="372" t="s">
        <v>234</v>
      </c>
      <c r="R103" s="70"/>
      <c r="S103" s="68"/>
      <c r="T103" s="65"/>
      <c r="U103" s="65"/>
    </row>
    <row r="104" spans="1:21" ht="17.25" customHeight="1">
      <c r="L104" s="373"/>
      <c r="M104" s="373"/>
      <c r="N104" s="373"/>
      <c r="O104" s="373"/>
      <c r="P104" s="373"/>
      <c r="Q104" s="372"/>
      <c r="R104" s="49"/>
      <c r="S104" s="157"/>
      <c r="T104" s="69" t="s">
        <v>705</v>
      </c>
      <c r="U104" s="65"/>
    </row>
    <row r="105" spans="1:21" ht="17.25" customHeight="1">
      <c r="L105" s="373">
        <v>99</v>
      </c>
      <c r="M105" s="373">
        <f>VLOOKUP(L105,[1]U12BSL!$B$34:$E$92,2,0)</f>
        <v>3604890</v>
      </c>
      <c r="N105" s="373" t="str">
        <f>VLOOKUP(L105,[1]U12BSL!$B$34:$E$92,3,0)</f>
        <v>河地　直也</v>
      </c>
      <c r="O105" s="373" t="s">
        <v>50</v>
      </c>
      <c r="P105" s="373" t="str">
        <f>VLOOKUP(L105,[1]U12BSL!$B$34:$E$92,4,0)</f>
        <v>Ｔ－１</v>
      </c>
      <c r="Q105" s="372" t="s">
        <v>110</v>
      </c>
      <c r="R105" s="64"/>
      <c r="S105" s="157"/>
      <c r="T105" s="71">
        <v>64</v>
      </c>
      <c r="U105" s="65"/>
    </row>
    <row r="106" spans="1:21" ht="17.25" customHeight="1">
      <c r="L106" s="373"/>
      <c r="M106" s="373"/>
      <c r="N106" s="373"/>
      <c r="O106" s="373"/>
      <c r="P106" s="373"/>
      <c r="Q106" s="372"/>
      <c r="R106" s="68"/>
      <c r="S106" s="158" t="s">
        <v>705</v>
      </c>
      <c r="T106" s="72"/>
      <c r="U106" s="65"/>
    </row>
    <row r="107" spans="1:21" ht="17.25" customHeight="1">
      <c r="L107" s="373">
        <v>100</v>
      </c>
      <c r="M107" s="373">
        <f>VLOOKUP(L107,[1]U12BSL!$B$34:$E$92,2,0)</f>
        <v>3604900</v>
      </c>
      <c r="N107" s="373" t="str">
        <f>VLOOKUP(L107,[1]U12BSL!$B$34:$E$92,3,0)</f>
        <v>大津　遥己</v>
      </c>
      <c r="O107" s="373" t="s">
        <v>85</v>
      </c>
      <c r="P107" s="373" t="str">
        <f>VLOOKUP(L107,[1]U12BSL!$B$34:$E$92,4,0)</f>
        <v>ＫＣＪＴＡ</v>
      </c>
      <c r="Q107" s="372" t="s">
        <v>110</v>
      </c>
      <c r="R107" s="70"/>
      <c r="S107" s="49">
        <v>60</v>
      </c>
      <c r="T107" s="399" t="s">
        <v>654</v>
      </c>
      <c r="U107" s="65"/>
    </row>
    <row r="108" spans="1:21" ht="17.25" customHeight="1">
      <c r="L108" s="373"/>
      <c r="M108" s="373"/>
      <c r="N108" s="373"/>
      <c r="O108" s="373"/>
      <c r="P108" s="373"/>
      <c r="Q108" s="372"/>
      <c r="R108" s="49"/>
      <c r="S108" s="49"/>
      <c r="T108" s="399"/>
      <c r="U108" s="69" t="s">
        <v>705</v>
      </c>
    </row>
    <row r="109" spans="1:21" ht="17.25" customHeight="1">
      <c r="L109" s="373">
        <v>101</v>
      </c>
      <c r="M109" s="373">
        <f>VLOOKUP(L109,[1]U12BSL!$B$34:$E$92,2,0)</f>
        <v>3604918</v>
      </c>
      <c r="N109" s="373" t="str">
        <f>VLOOKUP(L109,[1]U12BSL!$B$34:$E$92,3,0)</f>
        <v>上野　心史</v>
      </c>
      <c r="O109" s="373" t="s">
        <v>111</v>
      </c>
      <c r="P109" s="373" t="str">
        <f>VLOOKUP(L109,[1]U12BSL!$B$34:$E$92,4,0)</f>
        <v>Ｔ－１</v>
      </c>
      <c r="Q109" s="372" t="s">
        <v>229</v>
      </c>
      <c r="R109" s="64"/>
      <c r="S109" s="49"/>
      <c r="T109" s="399"/>
      <c r="U109" s="159">
        <v>64</v>
      </c>
    </row>
    <row r="110" spans="1:21" ht="17.25" customHeight="1">
      <c r="L110" s="373"/>
      <c r="M110" s="373"/>
      <c r="N110" s="373"/>
      <c r="O110" s="373"/>
      <c r="P110" s="373"/>
      <c r="Q110" s="372"/>
      <c r="R110" s="68"/>
      <c r="S110" s="156"/>
      <c r="T110" s="399"/>
      <c r="U110" s="66"/>
    </row>
    <row r="111" spans="1:21" ht="17.25" customHeight="1">
      <c r="L111" s="373">
        <v>102</v>
      </c>
      <c r="M111" s="373" t="s">
        <v>265</v>
      </c>
      <c r="N111" s="373"/>
      <c r="O111" s="373"/>
      <c r="P111" s="373"/>
      <c r="Q111" s="372" t="s">
        <v>229</v>
      </c>
      <c r="R111" s="70"/>
      <c r="S111" s="49"/>
      <c r="T111" s="160"/>
      <c r="U111" s="66"/>
    </row>
    <row r="112" spans="1:21" ht="17.25" customHeight="1">
      <c r="L112" s="373"/>
      <c r="M112" s="373"/>
      <c r="N112" s="373"/>
      <c r="O112" s="373"/>
      <c r="P112" s="373"/>
      <c r="Q112" s="372"/>
      <c r="R112" s="49"/>
      <c r="S112" s="157"/>
      <c r="T112" s="74" t="s">
        <v>706</v>
      </c>
      <c r="U112" s="66"/>
    </row>
    <row r="113" spans="12:21" ht="17.25" customHeight="1">
      <c r="L113" s="373">
        <v>103</v>
      </c>
      <c r="M113" s="373" t="s">
        <v>265</v>
      </c>
      <c r="N113" s="373"/>
      <c r="O113" s="373"/>
      <c r="P113" s="373"/>
      <c r="Q113" s="372" t="s">
        <v>177</v>
      </c>
      <c r="R113" s="64"/>
      <c r="S113" s="157"/>
      <c r="T113" s="65">
        <v>61</v>
      </c>
      <c r="U113" s="66"/>
    </row>
    <row r="114" spans="12:21" ht="17.25" customHeight="1">
      <c r="L114" s="373"/>
      <c r="M114" s="373"/>
      <c r="N114" s="373"/>
      <c r="O114" s="373"/>
      <c r="P114" s="373"/>
      <c r="Q114" s="372"/>
      <c r="R114" s="68"/>
      <c r="S114" s="158"/>
      <c r="T114" s="65"/>
      <c r="U114" s="66"/>
    </row>
    <row r="115" spans="12:21" ht="17.25" customHeight="1">
      <c r="L115" s="373">
        <v>104</v>
      </c>
      <c r="M115" s="373">
        <f>VLOOKUP(L115,[1]U12BSL!$B$34:$E$92,2,0)</f>
        <v>3604937</v>
      </c>
      <c r="N115" s="373" t="str">
        <f>VLOOKUP(L115,[1]U12BSL!$B$34:$E$92,3,0)</f>
        <v>伏見　一輝</v>
      </c>
      <c r="O115" s="373" t="s">
        <v>176</v>
      </c>
      <c r="P115" s="373" t="str">
        <f>VLOOKUP(L115,[1]U12BSL!$B$34:$E$92,4,0)</f>
        <v>Ｆｕｎ　ｔｏ　Ｔｅｎｎｉｓ</v>
      </c>
      <c r="Q115" s="372" t="s">
        <v>229</v>
      </c>
      <c r="R115" s="70"/>
      <c r="S115" s="49"/>
      <c r="T115" s="65"/>
      <c r="U115" s="66"/>
    </row>
    <row r="116" spans="12:21" ht="17.25" customHeight="1">
      <c r="L116" s="373"/>
      <c r="M116" s="373"/>
      <c r="N116" s="373"/>
      <c r="O116" s="373"/>
      <c r="P116" s="373"/>
      <c r="Q116" s="372"/>
      <c r="R116" s="49"/>
      <c r="S116" s="49"/>
      <c r="T116" s="65"/>
      <c r="U116" s="66"/>
    </row>
  </sheetData>
  <mergeCells count="586">
    <mergeCell ref="N5:N6"/>
    <mergeCell ref="O5:O6"/>
    <mergeCell ref="P5:P6"/>
    <mergeCell ref="Q5:Q6"/>
    <mergeCell ref="A7:A8"/>
    <mergeCell ref="D7:D8"/>
    <mergeCell ref="E7:E8"/>
    <mergeCell ref="F7:F8"/>
    <mergeCell ref="A3:E3"/>
    <mergeCell ref="L3:P3"/>
    <mergeCell ref="A5:A6"/>
    <mergeCell ref="B5:B6"/>
    <mergeCell ref="C5:C6"/>
    <mergeCell ref="D5:D6"/>
    <mergeCell ref="E5:E6"/>
    <mergeCell ref="F5:F6"/>
    <mergeCell ref="L5:L6"/>
    <mergeCell ref="M5:M6"/>
    <mergeCell ref="Q9:Q10"/>
    <mergeCell ref="A9:A10"/>
    <mergeCell ref="D9:D10"/>
    <mergeCell ref="E9:E10"/>
    <mergeCell ref="F9:F10"/>
    <mergeCell ref="L7:L8"/>
    <mergeCell ref="O7:O8"/>
    <mergeCell ref="P7:P8"/>
    <mergeCell ref="Q7:Q8"/>
    <mergeCell ref="M7:N8"/>
    <mergeCell ref="P13:P14"/>
    <mergeCell ref="A11:A12"/>
    <mergeCell ref="B11:B12"/>
    <mergeCell ref="C11:C12"/>
    <mergeCell ref="D11:D12"/>
    <mergeCell ref="E11:E12"/>
    <mergeCell ref="F11:F12"/>
    <mergeCell ref="L9:L10"/>
    <mergeCell ref="M9:M10"/>
    <mergeCell ref="N9:N10"/>
    <mergeCell ref="O9:O10"/>
    <mergeCell ref="P9:P10"/>
    <mergeCell ref="Q13:Q14"/>
    <mergeCell ref="A15:A16"/>
    <mergeCell ref="D15:D16"/>
    <mergeCell ref="E15:E16"/>
    <mergeCell ref="F15:F16"/>
    <mergeCell ref="L15:L16"/>
    <mergeCell ref="Q11:Q12"/>
    <mergeCell ref="T11:T14"/>
    <mergeCell ref="A13:A14"/>
    <mergeCell ref="B13:B14"/>
    <mergeCell ref="C13:C14"/>
    <mergeCell ref="D13:D14"/>
    <mergeCell ref="E13:E14"/>
    <mergeCell ref="F13:F14"/>
    <mergeCell ref="L13:L14"/>
    <mergeCell ref="M13:M14"/>
    <mergeCell ref="I11:I14"/>
    <mergeCell ref="L11:L12"/>
    <mergeCell ref="M11:M12"/>
    <mergeCell ref="N11:N12"/>
    <mergeCell ref="O11:O12"/>
    <mergeCell ref="P11:P12"/>
    <mergeCell ref="N13:N14"/>
    <mergeCell ref="O13:O14"/>
    <mergeCell ref="A19:A20"/>
    <mergeCell ref="B19:B20"/>
    <mergeCell ref="C19:C20"/>
    <mergeCell ref="D19:D20"/>
    <mergeCell ref="E19:E20"/>
    <mergeCell ref="O15:O16"/>
    <mergeCell ref="P15:P16"/>
    <mergeCell ref="Q15:Q16"/>
    <mergeCell ref="A17:A18"/>
    <mergeCell ref="D17:D18"/>
    <mergeCell ref="E17:E18"/>
    <mergeCell ref="F17:F18"/>
    <mergeCell ref="L17:L18"/>
    <mergeCell ref="Q19:Q20"/>
    <mergeCell ref="F19:F20"/>
    <mergeCell ref="L19:L20"/>
    <mergeCell ref="M19:M20"/>
    <mergeCell ref="N19:N20"/>
    <mergeCell ref="O19:O20"/>
    <mergeCell ref="P19:P20"/>
    <mergeCell ref="M15:N16"/>
    <mergeCell ref="D21:D22"/>
    <mergeCell ref="E21:E22"/>
    <mergeCell ref="F21:F22"/>
    <mergeCell ref="L21:L22"/>
    <mergeCell ref="M21:M22"/>
    <mergeCell ref="N21:N22"/>
    <mergeCell ref="O17:O18"/>
    <mergeCell ref="P17:P18"/>
    <mergeCell ref="Q17:Q18"/>
    <mergeCell ref="M17:N18"/>
    <mergeCell ref="O23:O24"/>
    <mergeCell ref="P23:P24"/>
    <mergeCell ref="Q23:Q24"/>
    <mergeCell ref="A25:A26"/>
    <mergeCell ref="D25:D26"/>
    <mergeCell ref="E25:E26"/>
    <mergeCell ref="O21:O22"/>
    <mergeCell ref="P21:P22"/>
    <mergeCell ref="Q21:Q22"/>
    <mergeCell ref="A23:A24"/>
    <mergeCell ref="D23:D24"/>
    <mergeCell ref="E23:E24"/>
    <mergeCell ref="F23:F24"/>
    <mergeCell ref="L23:L24"/>
    <mergeCell ref="Q25:Q26"/>
    <mergeCell ref="F25:F26"/>
    <mergeCell ref="L25:L26"/>
    <mergeCell ref="M25:M26"/>
    <mergeCell ref="N25:N26"/>
    <mergeCell ref="O25:O26"/>
    <mergeCell ref="P25:P26"/>
    <mergeCell ref="A21:A22"/>
    <mergeCell ref="B21:B22"/>
    <mergeCell ref="C21:C22"/>
    <mergeCell ref="T27:T30"/>
    <mergeCell ref="A29:A30"/>
    <mergeCell ref="B29:B30"/>
    <mergeCell ref="C29:C30"/>
    <mergeCell ref="D29:D30"/>
    <mergeCell ref="E29:E30"/>
    <mergeCell ref="Q29:Q30"/>
    <mergeCell ref="O29:O30"/>
    <mergeCell ref="P29:P30"/>
    <mergeCell ref="A27:A28"/>
    <mergeCell ref="B27:B28"/>
    <mergeCell ref="C27:C28"/>
    <mergeCell ref="D27:D28"/>
    <mergeCell ref="E27:E28"/>
    <mergeCell ref="F27:F28"/>
    <mergeCell ref="I27:I30"/>
    <mergeCell ref="L27:L28"/>
    <mergeCell ref="M27:M28"/>
    <mergeCell ref="F31:F32"/>
    <mergeCell ref="L31:L32"/>
    <mergeCell ref="F29:F30"/>
    <mergeCell ref="L29:L30"/>
    <mergeCell ref="M29:M30"/>
    <mergeCell ref="N29:N30"/>
    <mergeCell ref="O27:O28"/>
    <mergeCell ref="P27:P28"/>
    <mergeCell ref="Q27:Q28"/>
    <mergeCell ref="A35:A36"/>
    <mergeCell ref="B35:B36"/>
    <mergeCell ref="C35:C36"/>
    <mergeCell ref="D35:D36"/>
    <mergeCell ref="E35:E36"/>
    <mergeCell ref="O31:O32"/>
    <mergeCell ref="P31:P32"/>
    <mergeCell ref="Q31:Q32"/>
    <mergeCell ref="A33:A34"/>
    <mergeCell ref="D33:D34"/>
    <mergeCell ref="E33:E34"/>
    <mergeCell ref="F33:F34"/>
    <mergeCell ref="L33:L34"/>
    <mergeCell ref="Q35:Q36"/>
    <mergeCell ref="F35:F36"/>
    <mergeCell ref="L35:L36"/>
    <mergeCell ref="M35:M36"/>
    <mergeCell ref="N35:N36"/>
    <mergeCell ref="O35:O36"/>
    <mergeCell ref="P35:P36"/>
    <mergeCell ref="B31:C32"/>
    <mergeCell ref="A31:A32"/>
    <mergeCell ref="D31:D32"/>
    <mergeCell ref="E31:E32"/>
    <mergeCell ref="D37:D38"/>
    <mergeCell ref="E37:E38"/>
    <mergeCell ref="F37:F38"/>
    <mergeCell ref="L37:L38"/>
    <mergeCell ref="M37:M38"/>
    <mergeCell ref="N37:N38"/>
    <mergeCell ref="O33:O34"/>
    <mergeCell ref="P33:P34"/>
    <mergeCell ref="Q33:Q34"/>
    <mergeCell ref="O39:O40"/>
    <mergeCell ref="P39:P40"/>
    <mergeCell ref="Q39:Q40"/>
    <mergeCell ref="A41:A42"/>
    <mergeCell ref="D41:D42"/>
    <mergeCell ref="E41:E42"/>
    <mergeCell ref="O37:O38"/>
    <mergeCell ref="P37:P38"/>
    <mergeCell ref="Q37:Q38"/>
    <mergeCell ref="A39:A40"/>
    <mergeCell ref="D39:D40"/>
    <mergeCell ref="E39:E40"/>
    <mergeCell ref="F39:F40"/>
    <mergeCell ref="L39:L40"/>
    <mergeCell ref="Q41:Q42"/>
    <mergeCell ref="F41:F42"/>
    <mergeCell ref="L41:L42"/>
    <mergeCell ref="M41:M42"/>
    <mergeCell ref="N41:N42"/>
    <mergeCell ref="O41:O42"/>
    <mergeCell ref="P41:P42"/>
    <mergeCell ref="M39:N40"/>
    <mergeCell ref="A37:A38"/>
    <mergeCell ref="B37:B38"/>
    <mergeCell ref="T43:T46"/>
    <mergeCell ref="A45:A46"/>
    <mergeCell ref="B45:B46"/>
    <mergeCell ref="C45:C46"/>
    <mergeCell ref="D45:D46"/>
    <mergeCell ref="E45:E46"/>
    <mergeCell ref="Q45:Q46"/>
    <mergeCell ref="O45:O46"/>
    <mergeCell ref="P45:P46"/>
    <mergeCell ref="A43:A44"/>
    <mergeCell ref="B43:B44"/>
    <mergeCell ref="C43:C44"/>
    <mergeCell ref="D43:D44"/>
    <mergeCell ref="E43:E44"/>
    <mergeCell ref="F43:F44"/>
    <mergeCell ref="I43:I46"/>
    <mergeCell ref="L43:L44"/>
    <mergeCell ref="M43:M44"/>
    <mergeCell ref="F47:F48"/>
    <mergeCell ref="L47:L48"/>
    <mergeCell ref="F45:F46"/>
    <mergeCell ref="L45:L46"/>
    <mergeCell ref="M45:M46"/>
    <mergeCell ref="N45:N46"/>
    <mergeCell ref="O43:O44"/>
    <mergeCell ref="P43:P44"/>
    <mergeCell ref="Q43:Q44"/>
    <mergeCell ref="Q49:Q50"/>
    <mergeCell ref="A51:A52"/>
    <mergeCell ref="B51:B52"/>
    <mergeCell ref="C51:C52"/>
    <mergeCell ref="D51:D52"/>
    <mergeCell ref="E51:E52"/>
    <mergeCell ref="O47:O48"/>
    <mergeCell ref="P47:P48"/>
    <mergeCell ref="Q47:Q48"/>
    <mergeCell ref="A49:A50"/>
    <mergeCell ref="D49:D50"/>
    <mergeCell ref="E49:E50"/>
    <mergeCell ref="F49:F50"/>
    <mergeCell ref="L49:L50"/>
    <mergeCell ref="Q51:Q52"/>
    <mergeCell ref="F51:F52"/>
    <mergeCell ref="L51:L52"/>
    <mergeCell ref="M51:M52"/>
    <mergeCell ref="N51:N52"/>
    <mergeCell ref="O51:O52"/>
    <mergeCell ref="P51:P52"/>
    <mergeCell ref="A47:A48"/>
    <mergeCell ref="D47:D48"/>
    <mergeCell ref="E47:E48"/>
    <mergeCell ref="C53:C54"/>
    <mergeCell ref="D53:D54"/>
    <mergeCell ref="E53:E54"/>
    <mergeCell ref="F53:F54"/>
    <mergeCell ref="L53:L54"/>
    <mergeCell ref="M53:M54"/>
    <mergeCell ref="N53:N54"/>
    <mergeCell ref="O49:O50"/>
    <mergeCell ref="P49:P50"/>
    <mergeCell ref="O55:O56"/>
    <mergeCell ref="P55:P56"/>
    <mergeCell ref="Q55:Q56"/>
    <mergeCell ref="A57:A58"/>
    <mergeCell ref="D57:D58"/>
    <mergeCell ref="E57:E58"/>
    <mergeCell ref="O53:O54"/>
    <mergeCell ref="P53:P54"/>
    <mergeCell ref="Q53:Q54"/>
    <mergeCell ref="A55:A56"/>
    <mergeCell ref="D55:D56"/>
    <mergeCell ref="E55:E56"/>
    <mergeCell ref="F55:F56"/>
    <mergeCell ref="L55:L56"/>
    <mergeCell ref="Q57:Q58"/>
    <mergeCell ref="F57:F58"/>
    <mergeCell ref="L57:L58"/>
    <mergeCell ref="M57:M58"/>
    <mergeCell ref="N57:N58"/>
    <mergeCell ref="O57:O58"/>
    <mergeCell ref="P57:P58"/>
    <mergeCell ref="M55:N56"/>
    <mergeCell ref="A53:A54"/>
    <mergeCell ref="B53:B54"/>
    <mergeCell ref="L59:L60"/>
    <mergeCell ref="M59:M60"/>
    <mergeCell ref="M62:N62"/>
    <mergeCell ref="L63:L64"/>
    <mergeCell ref="F61:F62"/>
    <mergeCell ref="L61:L62"/>
    <mergeCell ref="O59:O60"/>
    <mergeCell ref="A61:A62"/>
    <mergeCell ref="B61:B62"/>
    <mergeCell ref="C61:C62"/>
    <mergeCell ref="D61:D62"/>
    <mergeCell ref="E61:E62"/>
    <mergeCell ref="A59:A60"/>
    <mergeCell ref="B59:B60"/>
    <mergeCell ref="C59:C60"/>
    <mergeCell ref="D59:D60"/>
    <mergeCell ref="E59:E60"/>
    <mergeCell ref="P59:P60"/>
    <mergeCell ref="Q59:Q60"/>
    <mergeCell ref="T59:T62"/>
    <mergeCell ref="A67:A68"/>
    <mergeCell ref="B67:B68"/>
    <mergeCell ref="C67:C68"/>
    <mergeCell ref="D67:D68"/>
    <mergeCell ref="E67:E68"/>
    <mergeCell ref="O63:O64"/>
    <mergeCell ref="P63:P64"/>
    <mergeCell ref="Q63:Q64"/>
    <mergeCell ref="A65:A66"/>
    <mergeCell ref="D65:D66"/>
    <mergeCell ref="E65:E66"/>
    <mergeCell ref="F65:F66"/>
    <mergeCell ref="L65:L66"/>
    <mergeCell ref="F67:F68"/>
    <mergeCell ref="L67:L68"/>
    <mergeCell ref="A63:A64"/>
    <mergeCell ref="D63:D64"/>
    <mergeCell ref="E63:E64"/>
    <mergeCell ref="F63:F64"/>
    <mergeCell ref="F59:F60"/>
    <mergeCell ref="I59:I62"/>
    <mergeCell ref="D69:D70"/>
    <mergeCell ref="E69:E70"/>
    <mergeCell ref="F69:F70"/>
    <mergeCell ref="L69:L70"/>
    <mergeCell ref="M69:M70"/>
    <mergeCell ref="N69:N70"/>
    <mergeCell ref="O65:O66"/>
    <mergeCell ref="P65:P66"/>
    <mergeCell ref="Q65:Q66"/>
    <mergeCell ref="M68:N68"/>
    <mergeCell ref="O71:O72"/>
    <mergeCell ref="P71:P72"/>
    <mergeCell ref="Q71:Q72"/>
    <mergeCell ref="A73:A74"/>
    <mergeCell ref="D73:D74"/>
    <mergeCell ref="E73:E74"/>
    <mergeCell ref="O69:O70"/>
    <mergeCell ref="P69:P70"/>
    <mergeCell ref="Q69:Q70"/>
    <mergeCell ref="A71:A72"/>
    <mergeCell ref="D71:D72"/>
    <mergeCell ref="E71:E72"/>
    <mergeCell ref="F71:F72"/>
    <mergeCell ref="L71:L72"/>
    <mergeCell ref="Q73:Q74"/>
    <mergeCell ref="F73:F74"/>
    <mergeCell ref="L73:L74"/>
    <mergeCell ref="M73:M74"/>
    <mergeCell ref="N73:N74"/>
    <mergeCell ref="O73:O74"/>
    <mergeCell ref="P73:P74"/>
    <mergeCell ref="M71:N72"/>
    <mergeCell ref="A69:A70"/>
    <mergeCell ref="B69:B70"/>
    <mergeCell ref="F77:F78"/>
    <mergeCell ref="L77:L78"/>
    <mergeCell ref="M77:M78"/>
    <mergeCell ref="N77:N78"/>
    <mergeCell ref="O75:O76"/>
    <mergeCell ref="P75:P76"/>
    <mergeCell ref="Q75:Q76"/>
    <mergeCell ref="T75:T78"/>
    <mergeCell ref="A77:A78"/>
    <mergeCell ref="B77:B78"/>
    <mergeCell ref="C77:C78"/>
    <mergeCell ref="D77:D78"/>
    <mergeCell ref="E77:E78"/>
    <mergeCell ref="Q77:Q78"/>
    <mergeCell ref="O77:O78"/>
    <mergeCell ref="P77:P78"/>
    <mergeCell ref="A75:A76"/>
    <mergeCell ref="B75:B76"/>
    <mergeCell ref="C75:C76"/>
    <mergeCell ref="D75:D76"/>
    <mergeCell ref="E75:E76"/>
    <mergeCell ref="F75:F76"/>
    <mergeCell ref="I75:I78"/>
    <mergeCell ref="L75:L76"/>
    <mergeCell ref="O81:O82"/>
    <mergeCell ref="P81:P82"/>
    <mergeCell ref="Q81:Q82"/>
    <mergeCell ref="A83:A84"/>
    <mergeCell ref="B83:B84"/>
    <mergeCell ref="C83:C84"/>
    <mergeCell ref="D83:D84"/>
    <mergeCell ref="E83:E84"/>
    <mergeCell ref="O79:O80"/>
    <mergeCell ref="P79:P80"/>
    <mergeCell ref="Q79:Q80"/>
    <mergeCell ref="A81:A82"/>
    <mergeCell ref="D81:D82"/>
    <mergeCell ref="E81:E82"/>
    <mergeCell ref="F81:F82"/>
    <mergeCell ref="L81:L82"/>
    <mergeCell ref="B79:C80"/>
    <mergeCell ref="B81:C82"/>
    <mergeCell ref="A79:A80"/>
    <mergeCell ref="D79:D80"/>
    <mergeCell ref="E79:E80"/>
    <mergeCell ref="F79:F80"/>
    <mergeCell ref="L79:L80"/>
    <mergeCell ref="A89:A90"/>
    <mergeCell ref="D89:D90"/>
    <mergeCell ref="E89:E90"/>
    <mergeCell ref="F89:F90"/>
    <mergeCell ref="A87:A88"/>
    <mergeCell ref="D87:D88"/>
    <mergeCell ref="E87:E88"/>
    <mergeCell ref="F87:F88"/>
    <mergeCell ref="Q83:Q84"/>
    <mergeCell ref="A85:A86"/>
    <mergeCell ref="B85:B86"/>
    <mergeCell ref="C85:C86"/>
    <mergeCell ref="D85:D86"/>
    <mergeCell ref="E85:E86"/>
    <mergeCell ref="F85:F86"/>
    <mergeCell ref="L85:L86"/>
    <mergeCell ref="M85:M86"/>
    <mergeCell ref="N85:N86"/>
    <mergeCell ref="F83:F84"/>
    <mergeCell ref="L83:L84"/>
    <mergeCell ref="M83:M84"/>
    <mergeCell ref="N83:N84"/>
    <mergeCell ref="O83:O84"/>
    <mergeCell ref="P83:P84"/>
    <mergeCell ref="A95:A96"/>
    <mergeCell ref="D95:D96"/>
    <mergeCell ref="E95:E96"/>
    <mergeCell ref="F95:F96"/>
    <mergeCell ref="I91:I94"/>
    <mergeCell ref="A93:A94"/>
    <mergeCell ref="B93:B94"/>
    <mergeCell ref="C93:C94"/>
    <mergeCell ref="D93:D94"/>
    <mergeCell ref="E93:E94"/>
    <mergeCell ref="F93:F94"/>
    <mergeCell ref="A91:A92"/>
    <mergeCell ref="B91:B92"/>
    <mergeCell ref="C91:C92"/>
    <mergeCell ref="D91:D92"/>
    <mergeCell ref="E91:E92"/>
    <mergeCell ref="F91:F92"/>
    <mergeCell ref="A99:A100"/>
    <mergeCell ref="B99:B100"/>
    <mergeCell ref="C99:C100"/>
    <mergeCell ref="D99:D100"/>
    <mergeCell ref="E99:E100"/>
    <mergeCell ref="F99:F100"/>
    <mergeCell ref="A97:A98"/>
    <mergeCell ref="D97:D98"/>
    <mergeCell ref="E97:E98"/>
    <mergeCell ref="F97:F98"/>
    <mergeCell ref="L89:L90"/>
    <mergeCell ref="M89:M90"/>
    <mergeCell ref="N89:N90"/>
    <mergeCell ref="O89:O90"/>
    <mergeCell ref="P89:P90"/>
    <mergeCell ref="Q89:Q90"/>
    <mergeCell ref="O85:O86"/>
    <mergeCell ref="P85:P86"/>
    <mergeCell ref="Q85:Q86"/>
    <mergeCell ref="L87:L88"/>
    <mergeCell ref="O87:O88"/>
    <mergeCell ref="P87:P88"/>
    <mergeCell ref="Q87:Q88"/>
    <mergeCell ref="M87:N88"/>
    <mergeCell ref="T91:T94"/>
    <mergeCell ref="L93:L94"/>
    <mergeCell ref="M93:M94"/>
    <mergeCell ref="N93:N94"/>
    <mergeCell ref="O93:O94"/>
    <mergeCell ref="P93:P94"/>
    <mergeCell ref="Q93:Q94"/>
    <mergeCell ref="L91:L92"/>
    <mergeCell ref="M91:M92"/>
    <mergeCell ref="N91:N92"/>
    <mergeCell ref="O91:O92"/>
    <mergeCell ref="P91:P92"/>
    <mergeCell ref="Q91:Q92"/>
    <mergeCell ref="L97:L98"/>
    <mergeCell ref="O97:O98"/>
    <mergeCell ref="P97:P98"/>
    <mergeCell ref="Q97:Q98"/>
    <mergeCell ref="M97:N98"/>
    <mergeCell ref="L95:L96"/>
    <mergeCell ref="O95:O96"/>
    <mergeCell ref="P95:P96"/>
    <mergeCell ref="Q95:Q96"/>
    <mergeCell ref="M95:N96"/>
    <mergeCell ref="L101:L102"/>
    <mergeCell ref="M101:M102"/>
    <mergeCell ref="N101:N102"/>
    <mergeCell ref="O101:O102"/>
    <mergeCell ref="P101:P102"/>
    <mergeCell ref="Q101:Q102"/>
    <mergeCell ref="L99:L100"/>
    <mergeCell ref="M99:M100"/>
    <mergeCell ref="N99:N100"/>
    <mergeCell ref="O99:O100"/>
    <mergeCell ref="P99:P100"/>
    <mergeCell ref="Q99:Q100"/>
    <mergeCell ref="L105:L106"/>
    <mergeCell ref="M105:M106"/>
    <mergeCell ref="N105:N106"/>
    <mergeCell ref="O105:O106"/>
    <mergeCell ref="P105:P106"/>
    <mergeCell ref="Q105:Q106"/>
    <mergeCell ref="L103:L104"/>
    <mergeCell ref="O103:O104"/>
    <mergeCell ref="P103:P104"/>
    <mergeCell ref="Q103:Q104"/>
    <mergeCell ref="M103:N104"/>
    <mergeCell ref="L111:L112"/>
    <mergeCell ref="O111:O112"/>
    <mergeCell ref="P111:P112"/>
    <mergeCell ref="Q111:Q112"/>
    <mergeCell ref="M111:N112"/>
    <mergeCell ref="T107:T110"/>
    <mergeCell ref="L109:L110"/>
    <mergeCell ref="M109:M110"/>
    <mergeCell ref="N109:N110"/>
    <mergeCell ref="O109:O110"/>
    <mergeCell ref="P109:P110"/>
    <mergeCell ref="Q109:Q110"/>
    <mergeCell ref="L107:L108"/>
    <mergeCell ref="M107:M108"/>
    <mergeCell ref="N107:N108"/>
    <mergeCell ref="O107:O108"/>
    <mergeCell ref="P107:P108"/>
    <mergeCell ref="Q107:Q108"/>
    <mergeCell ref="L115:L116"/>
    <mergeCell ref="M115:M116"/>
    <mergeCell ref="N115:N116"/>
    <mergeCell ref="O115:O116"/>
    <mergeCell ref="P115:P116"/>
    <mergeCell ref="Q115:Q116"/>
    <mergeCell ref="L113:L114"/>
    <mergeCell ref="O113:O114"/>
    <mergeCell ref="P113:P114"/>
    <mergeCell ref="Q113:Q114"/>
    <mergeCell ref="M113:N114"/>
    <mergeCell ref="B33:C34"/>
    <mergeCell ref="B39:C40"/>
    <mergeCell ref="B41:C42"/>
    <mergeCell ref="B47:C48"/>
    <mergeCell ref="B49:C50"/>
    <mergeCell ref="B7:C8"/>
    <mergeCell ref="B9:C10"/>
    <mergeCell ref="B15:C16"/>
    <mergeCell ref="B17:C18"/>
    <mergeCell ref="B23:C24"/>
    <mergeCell ref="B25:C26"/>
    <mergeCell ref="C37:C38"/>
    <mergeCell ref="B87:C88"/>
    <mergeCell ref="B89:C90"/>
    <mergeCell ref="B95:C96"/>
    <mergeCell ref="B97:C98"/>
    <mergeCell ref="B55:C56"/>
    <mergeCell ref="B57:C58"/>
    <mergeCell ref="B63:C64"/>
    <mergeCell ref="B65:C66"/>
    <mergeCell ref="B71:C72"/>
    <mergeCell ref="B73:C74"/>
    <mergeCell ref="C69:C70"/>
    <mergeCell ref="M23:N24"/>
    <mergeCell ref="M31:N32"/>
    <mergeCell ref="M33:N34"/>
    <mergeCell ref="M79:N80"/>
    <mergeCell ref="M81:N82"/>
    <mergeCell ref="M63:N64"/>
    <mergeCell ref="M65:N66"/>
    <mergeCell ref="M47:N48"/>
    <mergeCell ref="M49:N50"/>
    <mergeCell ref="N75:N76"/>
    <mergeCell ref="N59:N60"/>
    <mergeCell ref="N43:N44"/>
    <mergeCell ref="N27:N28"/>
    <mergeCell ref="M75:M76"/>
  </mergeCells>
  <phoneticPr fontId="2"/>
  <pageMargins left="0.7" right="0.7" top="0.75" bottom="0.75" header="0.3" footer="0.3"/>
  <pageSetup paperSize="9" scale="73" orientation="portrait" horizontalDpi="0" verticalDpi="0" r:id="rId1"/>
  <rowBreaks count="1" manualBreakCount="1">
    <brk id="52" max="16383" man="1"/>
  </rowBreaks>
  <colBreaks count="1" manualBreakCount="1">
    <brk id="11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7"/>
  <sheetViews>
    <sheetView view="pageBreakPreview" topLeftCell="A25" zoomScaleNormal="100" zoomScaleSheetLayoutView="100" workbookViewId="0">
      <selection activeCell="E15" sqref="E15:E16"/>
    </sheetView>
  </sheetViews>
  <sheetFormatPr defaultRowHeight="13.5"/>
  <cols>
    <col min="1" max="1" width="4.375" bestFit="1" customWidth="1"/>
    <col min="2" max="2" width="11.75" bestFit="1" customWidth="1"/>
    <col min="3" max="3" width="13.25" bestFit="1" customWidth="1"/>
    <col min="4" max="4" width="2.625" bestFit="1" customWidth="1"/>
    <col min="5" max="5" width="20.25" bestFit="1" customWidth="1"/>
    <col min="6" max="6" width="2.625" bestFit="1" customWidth="1"/>
    <col min="7" max="7" width="6.125" customWidth="1"/>
    <col min="8" max="9" width="7.625" bestFit="1" customWidth="1"/>
    <col min="10" max="10" width="8" bestFit="1" customWidth="1"/>
    <col min="11" max="12" width="7.625" bestFit="1" customWidth="1"/>
    <col min="13" max="13" width="6.5" customWidth="1"/>
  </cols>
  <sheetData>
    <row r="1" spans="1:13" ht="14.25" customHeight="1">
      <c r="A1" s="186" t="s">
        <v>268</v>
      </c>
      <c r="B1" s="1"/>
      <c r="C1" s="1"/>
      <c r="D1" s="1"/>
      <c r="E1" s="1"/>
      <c r="F1" s="2"/>
      <c r="G1" s="3"/>
      <c r="H1" s="4"/>
      <c r="I1" s="4"/>
      <c r="J1" s="4"/>
      <c r="K1" s="4"/>
      <c r="L1" s="4"/>
      <c r="M1" s="4"/>
    </row>
    <row r="2" spans="1:13" ht="14.25" customHeight="1">
      <c r="A2" s="186" t="s">
        <v>73</v>
      </c>
      <c r="B2" s="1"/>
      <c r="C2" s="1"/>
      <c r="D2" s="1"/>
      <c r="E2" s="1"/>
      <c r="F2" s="5"/>
      <c r="G2" s="4"/>
      <c r="H2" s="4"/>
      <c r="I2" s="4"/>
      <c r="J2" s="4"/>
      <c r="K2" s="4"/>
      <c r="L2" s="4"/>
      <c r="M2" s="4"/>
    </row>
    <row r="3" spans="1:13" ht="14.25" customHeight="1">
      <c r="A3" s="186"/>
      <c r="B3" s="1"/>
      <c r="C3" s="1"/>
      <c r="D3" s="1"/>
      <c r="E3" s="1"/>
      <c r="F3" s="5"/>
      <c r="G3" s="4"/>
      <c r="H3" s="4"/>
      <c r="I3" s="4"/>
      <c r="J3" s="4"/>
      <c r="K3" s="4"/>
      <c r="L3" s="4"/>
      <c r="M3" s="4"/>
    </row>
    <row r="4" spans="1:13" ht="13.5" customHeight="1">
      <c r="A4" s="6"/>
      <c r="B4" s="6"/>
      <c r="C4" s="5"/>
      <c r="D4" s="5"/>
      <c r="E4" s="5"/>
      <c r="F4" s="5"/>
      <c r="G4" s="4">
        <v>1</v>
      </c>
      <c r="H4" s="5" t="s">
        <v>74</v>
      </c>
      <c r="I4" s="5" t="s">
        <v>2</v>
      </c>
      <c r="J4" s="5" t="s">
        <v>3</v>
      </c>
      <c r="K4" s="153" t="s">
        <v>4</v>
      </c>
      <c r="L4" s="4" t="s">
        <v>4</v>
      </c>
    </row>
    <row r="5" spans="1:13" ht="12" customHeight="1">
      <c r="A5" s="371">
        <v>1</v>
      </c>
      <c r="B5" s="373">
        <f>VLOOKUP(A5,[1]U12BSL!$B$1:$E$33,2,0)</f>
        <v>3604573</v>
      </c>
      <c r="C5" s="373" t="str">
        <f>VLOOKUP(A5,[1]U12BSL!$B$1:$E$33,3,0)</f>
        <v>海野　優輝</v>
      </c>
      <c r="D5" s="373" t="s">
        <v>5</v>
      </c>
      <c r="E5" s="373" t="str">
        <f>VLOOKUP(A5,[1]U12BSL!$B$1:$E$33,4,0)</f>
        <v>ＣＳＪ</v>
      </c>
      <c r="F5" s="372" t="s">
        <v>235</v>
      </c>
      <c r="G5" s="10"/>
      <c r="H5" s="4"/>
      <c r="I5" s="4"/>
      <c r="J5" s="4"/>
      <c r="K5" s="4"/>
      <c r="L5" s="4"/>
      <c r="M5" s="4"/>
    </row>
    <row r="6" spans="1:13" ht="12" customHeight="1">
      <c r="A6" s="371"/>
      <c r="B6" s="373"/>
      <c r="C6" s="373"/>
      <c r="D6" s="373"/>
      <c r="E6" s="373"/>
      <c r="F6" s="372"/>
      <c r="G6" s="11"/>
      <c r="H6" s="161"/>
      <c r="I6" s="6"/>
      <c r="J6" s="6"/>
      <c r="K6" s="6"/>
      <c r="L6" s="6"/>
      <c r="M6" s="6"/>
    </row>
    <row r="7" spans="1:13" ht="12" customHeight="1">
      <c r="A7" s="371">
        <v>2</v>
      </c>
      <c r="B7" s="373">
        <v>3604756</v>
      </c>
      <c r="C7" s="373" t="s">
        <v>751</v>
      </c>
      <c r="D7" s="373" t="s">
        <v>14</v>
      </c>
      <c r="E7" s="414" t="s">
        <v>738</v>
      </c>
      <c r="F7" s="372" t="s">
        <v>235</v>
      </c>
      <c r="G7" s="14"/>
      <c r="H7" s="162"/>
      <c r="I7" s="6"/>
      <c r="J7" s="6"/>
      <c r="K7" s="6"/>
      <c r="L7" s="6"/>
      <c r="M7" s="6"/>
    </row>
    <row r="8" spans="1:13" ht="12" customHeight="1">
      <c r="A8" s="371"/>
      <c r="B8" s="373"/>
      <c r="C8" s="373"/>
      <c r="D8" s="373"/>
      <c r="E8" s="414"/>
      <c r="F8" s="372"/>
      <c r="G8" s="4"/>
      <c r="H8" s="163"/>
      <c r="I8" s="161"/>
      <c r="J8" s="6"/>
      <c r="K8" s="6"/>
      <c r="L8" s="6"/>
      <c r="M8" s="6"/>
    </row>
    <row r="9" spans="1:13" ht="12" customHeight="1">
      <c r="A9" s="371">
        <v>3</v>
      </c>
      <c r="B9" s="373">
        <v>3604760</v>
      </c>
      <c r="C9" s="373" t="s">
        <v>746</v>
      </c>
      <c r="D9" s="373" t="s">
        <v>139</v>
      </c>
      <c r="E9" s="414" t="s">
        <v>738</v>
      </c>
      <c r="F9" s="372" t="s">
        <v>13</v>
      </c>
      <c r="G9" s="10"/>
      <c r="H9" s="163"/>
      <c r="I9" s="162"/>
      <c r="J9" s="6"/>
      <c r="K9" s="6"/>
      <c r="L9" s="6"/>
      <c r="M9" s="6"/>
    </row>
    <row r="10" spans="1:13" ht="12" customHeight="1">
      <c r="A10" s="371"/>
      <c r="B10" s="373"/>
      <c r="C10" s="373"/>
      <c r="D10" s="373"/>
      <c r="E10" s="414"/>
      <c r="F10" s="372"/>
      <c r="G10" s="11"/>
      <c r="H10" s="164"/>
      <c r="I10" s="163"/>
      <c r="J10" s="6"/>
      <c r="K10" s="6"/>
      <c r="L10" s="6"/>
      <c r="M10" s="6"/>
    </row>
    <row r="11" spans="1:13" ht="12" customHeight="1">
      <c r="A11" s="371">
        <v>4</v>
      </c>
      <c r="B11" s="373">
        <v>3604948</v>
      </c>
      <c r="C11" s="373" t="s">
        <v>749</v>
      </c>
      <c r="D11" s="373" t="s">
        <v>139</v>
      </c>
      <c r="E11" s="373" t="s">
        <v>750</v>
      </c>
      <c r="F11" s="372" t="s">
        <v>6</v>
      </c>
      <c r="G11" s="14"/>
      <c r="H11" s="6"/>
      <c r="I11" s="163"/>
      <c r="J11" s="6"/>
      <c r="K11" s="6"/>
      <c r="L11" s="6"/>
      <c r="M11" s="6"/>
    </row>
    <row r="12" spans="1:13" ht="12" customHeight="1">
      <c r="A12" s="371"/>
      <c r="B12" s="373"/>
      <c r="C12" s="373"/>
      <c r="D12" s="373"/>
      <c r="E12" s="373"/>
      <c r="F12" s="372"/>
      <c r="G12" s="4"/>
      <c r="H12" s="6"/>
      <c r="I12" s="163"/>
      <c r="J12" s="161"/>
      <c r="K12" s="6"/>
      <c r="L12" s="6"/>
      <c r="M12" s="6"/>
    </row>
    <row r="13" spans="1:13" ht="12" customHeight="1">
      <c r="A13" s="371">
        <v>5</v>
      </c>
      <c r="B13" s="373">
        <v>3604890</v>
      </c>
      <c r="C13" s="373" t="s">
        <v>754</v>
      </c>
      <c r="D13" s="373" t="s">
        <v>96</v>
      </c>
      <c r="E13" s="373" t="s">
        <v>714</v>
      </c>
      <c r="F13" s="372" t="s">
        <v>95</v>
      </c>
      <c r="G13" s="10"/>
      <c r="H13" s="6"/>
      <c r="I13" s="163"/>
      <c r="J13" s="162"/>
      <c r="K13" s="6"/>
      <c r="L13" s="6"/>
      <c r="M13" s="6"/>
    </row>
    <row r="14" spans="1:13" ht="12" customHeight="1">
      <c r="A14" s="371"/>
      <c r="B14" s="373"/>
      <c r="C14" s="373"/>
      <c r="D14" s="373"/>
      <c r="E14" s="373"/>
      <c r="F14" s="372"/>
      <c r="G14" s="11"/>
      <c r="H14" s="161"/>
      <c r="I14" s="163"/>
      <c r="J14" s="163"/>
      <c r="K14" s="6"/>
      <c r="L14" s="6"/>
      <c r="M14" s="6"/>
    </row>
    <row r="15" spans="1:13" ht="12" customHeight="1">
      <c r="A15" s="371">
        <v>6</v>
      </c>
      <c r="B15" s="373">
        <v>3604945</v>
      </c>
      <c r="C15" s="373" t="s">
        <v>733</v>
      </c>
      <c r="D15" s="373" t="s">
        <v>14</v>
      </c>
      <c r="E15" s="373" t="s">
        <v>740</v>
      </c>
      <c r="F15" s="372" t="s">
        <v>95</v>
      </c>
      <c r="G15" s="14"/>
      <c r="H15" s="6"/>
      <c r="I15" s="165"/>
      <c r="J15" s="163"/>
      <c r="K15" s="6"/>
      <c r="L15" s="6"/>
      <c r="M15" s="6"/>
    </row>
    <row r="16" spans="1:13" ht="12" customHeight="1">
      <c r="A16" s="371"/>
      <c r="B16" s="373"/>
      <c r="C16" s="373"/>
      <c r="D16" s="373"/>
      <c r="E16" s="373"/>
      <c r="F16" s="372"/>
      <c r="G16" s="4"/>
      <c r="H16" s="163"/>
      <c r="I16" s="164"/>
      <c r="J16" s="163"/>
      <c r="K16" s="6"/>
      <c r="L16" s="6"/>
      <c r="M16" s="6"/>
    </row>
    <row r="17" spans="1:13" ht="12" customHeight="1">
      <c r="A17" s="371">
        <v>7</v>
      </c>
      <c r="B17" s="373">
        <f>VLOOKUP(A17,[1]U12BSL!$B$1:$E$33,2,0)</f>
        <v>3604767</v>
      </c>
      <c r="C17" s="373" t="str">
        <f>VLOOKUP(A17,[1]U12BSL!$B$1:$E$33,3,0)</f>
        <v>荒木　銀冴</v>
      </c>
      <c r="D17" s="373" t="s">
        <v>139</v>
      </c>
      <c r="E17" s="373" t="str">
        <f>VLOOKUP(A17,[1]U12BSL!$B$1:$E$33,4,0)</f>
        <v>ＣＳＪ</v>
      </c>
      <c r="F17" s="372" t="s">
        <v>76</v>
      </c>
      <c r="G17" s="10"/>
      <c r="H17" s="163"/>
      <c r="I17" s="6"/>
      <c r="J17" s="163"/>
      <c r="K17" s="6"/>
      <c r="L17" s="6"/>
      <c r="M17" s="6"/>
    </row>
    <row r="18" spans="1:13" ht="12" customHeight="1">
      <c r="A18" s="371"/>
      <c r="B18" s="373"/>
      <c r="C18" s="373"/>
      <c r="D18" s="373"/>
      <c r="E18" s="373"/>
      <c r="F18" s="372"/>
      <c r="G18" s="11"/>
      <c r="H18" s="164"/>
      <c r="I18" s="6"/>
      <c r="J18" s="163"/>
      <c r="K18" s="6"/>
      <c r="L18" s="6"/>
      <c r="M18" s="6"/>
    </row>
    <row r="19" spans="1:13" ht="12" customHeight="1">
      <c r="A19" s="371">
        <v>8</v>
      </c>
      <c r="B19" s="373">
        <f>VLOOKUP(A19,[1]U12BSL!$B$1:$E$33,2,0)</f>
        <v>3604759</v>
      </c>
      <c r="C19" s="373" t="str">
        <f>VLOOKUP(A19,[1]U12BSL!$B$1:$E$33,3,0)</f>
        <v>野武　優希</v>
      </c>
      <c r="D19" s="373" t="s">
        <v>236</v>
      </c>
      <c r="E19" s="414" t="str">
        <f>VLOOKUP(A19,[1]U12BSL!$B$1:$E$33,4,0)</f>
        <v>Ｆｕｎ　ｔｏ　Ｔｅｎｎｉｓ</v>
      </c>
      <c r="F19" s="372" t="s">
        <v>13</v>
      </c>
      <c r="G19" s="14"/>
      <c r="H19" s="6"/>
      <c r="I19" s="6"/>
      <c r="J19" s="163"/>
      <c r="K19" s="6"/>
      <c r="L19" s="6"/>
      <c r="M19" s="6"/>
    </row>
    <row r="20" spans="1:13" ht="12" customHeight="1">
      <c r="A20" s="371"/>
      <c r="B20" s="373"/>
      <c r="C20" s="373"/>
      <c r="D20" s="373"/>
      <c r="E20" s="414"/>
      <c r="F20" s="372"/>
      <c r="G20" s="4"/>
      <c r="H20" s="6"/>
      <c r="I20" s="6"/>
      <c r="J20" s="163"/>
      <c r="K20" s="161"/>
      <c r="L20" s="6"/>
      <c r="M20" s="6"/>
    </row>
    <row r="21" spans="1:13" ht="12" customHeight="1">
      <c r="A21" s="371">
        <v>9</v>
      </c>
      <c r="B21" s="373">
        <f>VLOOKUP(A21,[1]U12BSL!$B$1:$E$33,2,0)</f>
        <v>3604736</v>
      </c>
      <c r="C21" s="373" t="str">
        <f>VLOOKUP(A21,[1]U12BSL!$B$1:$E$33,3,0)</f>
        <v>渡邊　拓野</v>
      </c>
      <c r="D21" s="373" t="s">
        <v>139</v>
      </c>
      <c r="E21" s="373" t="str">
        <f>VLOOKUP(A21,[1]U12BSL!$B$1:$E$33,4,0)</f>
        <v>ＮＪＴＣ</v>
      </c>
      <c r="F21" s="372" t="s">
        <v>57</v>
      </c>
      <c r="G21" s="10"/>
      <c r="H21" s="6"/>
      <c r="I21" s="6"/>
      <c r="J21" s="163"/>
      <c r="K21" s="162"/>
      <c r="L21" s="6"/>
      <c r="M21" s="6"/>
    </row>
    <row r="22" spans="1:13" ht="12" customHeight="1">
      <c r="A22" s="371"/>
      <c r="B22" s="373"/>
      <c r="C22" s="373"/>
      <c r="D22" s="373"/>
      <c r="E22" s="373"/>
      <c r="F22" s="372"/>
      <c r="G22" s="11"/>
      <c r="H22" s="161"/>
      <c r="I22" s="6"/>
      <c r="J22" s="163"/>
      <c r="K22" s="163"/>
      <c r="L22" s="6"/>
      <c r="M22" s="6"/>
    </row>
    <row r="23" spans="1:13" ht="12" customHeight="1">
      <c r="A23" s="371">
        <v>10</v>
      </c>
      <c r="B23" s="373">
        <f>VLOOKUP(A23,[1]U12BSL!$B$1:$E$33,2,0)</f>
        <v>3604797</v>
      </c>
      <c r="C23" s="373" t="str">
        <f>VLOOKUP(A23,[1]U12BSL!$B$1:$E$33,3,0)</f>
        <v>布谷　和樹</v>
      </c>
      <c r="D23" s="373" t="s">
        <v>198</v>
      </c>
      <c r="E23" s="373" t="str">
        <f>VLOOKUP(A23,[1]U12BSL!$B$1:$E$33,4,0)</f>
        <v>ＣＳＪ</v>
      </c>
      <c r="F23" s="372" t="s">
        <v>235</v>
      </c>
      <c r="G23" s="14"/>
      <c r="H23" s="162"/>
      <c r="I23" s="6"/>
      <c r="J23" s="163"/>
      <c r="K23" s="163"/>
      <c r="L23" s="6"/>
      <c r="M23" s="6"/>
    </row>
    <row r="24" spans="1:13" ht="12" customHeight="1">
      <c r="A24" s="371"/>
      <c r="B24" s="373"/>
      <c r="C24" s="373"/>
      <c r="D24" s="373"/>
      <c r="E24" s="373"/>
      <c r="F24" s="372"/>
      <c r="G24" s="4"/>
      <c r="H24" s="163"/>
      <c r="I24" s="161"/>
      <c r="J24" s="163"/>
      <c r="K24" s="163"/>
      <c r="L24" s="6"/>
      <c r="M24" s="6"/>
    </row>
    <row r="25" spans="1:13" ht="12" customHeight="1">
      <c r="A25" s="371">
        <v>11</v>
      </c>
      <c r="B25" s="373">
        <v>3604939</v>
      </c>
      <c r="C25" s="373" t="s">
        <v>747</v>
      </c>
      <c r="D25" s="373" t="s">
        <v>236</v>
      </c>
      <c r="E25" s="373" t="s">
        <v>748</v>
      </c>
      <c r="F25" s="372" t="s">
        <v>235</v>
      </c>
      <c r="G25" s="10"/>
      <c r="H25" s="163"/>
      <c r="I25" s="162"/>
      <c r="J25" s="163"/>
      <c r="K25" s="163"/>
      <c r="L25" s="6"/>
      <c r="M25" s="6"/>
    </row>
    <row r="26" spans="1:13" ht="12" customHeight="1">
      <c r="A26" s="371"/>
      <c r="B26" s="373"/>
      <c r="C26" s="373"/>
      <c r="D26" s="373"/>
      <c r="E26" s="373"/>
      <c r="F26" s="372"/>
      <c r="G26" s="11"/>
      <c r="H26" s="164"/>
      <c r="I26" s="163"/>
      <c r="J26" s="163"/>
      <c r="K26" s="163"/>
      <c r="L26" s="6"/>
      <c r="M26" s="6"/>
    </row>
    <row r="27" spans="1:13" ht="12" customHeight="1">
      <c r="A27" s="371">
        <v>12</v>
      </c>
      <c r="B27" s="373">
        <f>VLOOKUP(A27,[1]U12BSL!$B$1:$E$33,2,0)</f>
        <v>3604930</v>
      </c>
      <c r="C27" s="373" t="str">
        <f>VLOOKUP(A27,[1]U12BSL!$B$1:$E$33,3,0)</f>
        <v>西塚　泰斗</v>
      </c>
      <c r="D27" s="373" t="s">
        <v>5</v>
      </c>
      <c r="E27" s="373" t="str">
        <f>VLOOKUP(A27,[1]U12BSL!$B$1:$E$33,4,0)</f>
        <v>守谷ＴＣ</v>
      </c>
      <c r="F27" s="372" t="s">
        <v>6</v>
      </c>
      <c r="G27" s="14"/>
      <c r="H27" s="6"/>
      <c r="I27" s="163"/>
      <c r="J27" s="163"/>
      <c r="K27" s="163"/>
      <c r="L27" s="6"/>
      <c r="M27" s="6"/>
    </row>
    <row r="28" spans="1:13" ht="12" customHeight="1">
      <c r="A28" s="371"/>
      <c r="B28" s="373"/>
      <c r="C28" s="373"/>
      <c r="D28" s="373"/>
      <c r="E28" s="373"/>
      <c r="F28" s="372"/>
      <c r="G28" s="4"/>
      <c r="H28" s="166"/>
      <c r="I28" s="163"/>
      <c r="J28" s="164"/>
      <c r="K28" s="163"/>
      <c r="L28" s="6"/>
      <c r="M28" s="6"/>
    </row>
    <row r="29" spans="1:13" ht="12" customHeight="1">
      <c r="A29" s="371">
        <v>13</v>
      </c>
      <c r="B29" s="373">
        <f>VLOOKUP(A29,[1]U12BSL!$B$1:$E$33,2,0)</f>
        <v>3604875</v>
      </c>
      <c r="C29" s="373" t="str">
        <f>VLOOKUP(A29,[1]U12BSL!$B$1:$E$33,3,0)</f>
        <v>加藤　蒼梧</v>
      </c>
      <c r="D29" s="373" t="s">
        <v>75</v>
      </c>
      <c r="E29" s="373" t="str">
        <f>VLOOKUP(A29,[1]U12BSL!$B$1:$E$33,4,0)</f>
        <v>ＣＳＪ</v>
      </c>
      <c r="F29" s="372" t="s">
        <v>76</v>
      </c>
      <c r="G29" s="10"/>
      <c r="H29" s="6"/>
      <c r="I29" s="163"/>
      <c r="J29" s="6"/>
      <c r="K29" s="163"/>
      <c r="L29" s="6"/>
      <c r="M29" s="6"/>
    </row>
    <row r="30" spans="1:13" ht="12" customHeight="1">
      <c r="A30" s="371"/>
      <c r="B30" s="373"/>
      <c r="C30" s="373"/>
      <c r="D30" s="373"/>
      <c r="E30" s="373"/>
      <c r="F30" s="372"/>
      <c r="G30" s="11"/>
      <c r="H30" s="161"/>
      <c r="I30" s="163"/>
      <c r="J30" s="6"/>
      <c r="K30" s="163"/>
      <c r="L30" s="6"/>
      <c r="M30" s="6"/>
    </row>
    <row r="31" spans="1:13" ht="12" customHeight="1">
      <c r="A31" s="371">
        <v>14</v>
      </c>
      <c r="B31" s="373">
        <v>3604872</v>
      </c>
      <c r="C31" s="373" t="s">
        <v>752</v>
      </c>
      <c r="D31" s="373" t="s">
        <v>75</v>
      </c>
      <c r="E31" s="373" t="s">
        <v>742</v>
      </c>
      <c r="F31" s="372" t="s">
        <v>76</v>
      </c>
      <c r="G31" s="14"/>
      <c r="H31" s="6"/>
      <c r="I31" s="165"/>
      <c r="J31" s="6"/>
      <c r="K31" s="163"/>
      <c r="L31" s="6"/>
      <c r="M31" s="6"/>
    </row>
    <row r="32" spans="1:13" ht="12" customHeight="1">
      <c r="A32" s="371"/>
      <c r="B32" s="373"/>
      <c r="C32" s="373"/>
      <c r="D32" s="373"/>
      <c r="E32" s="373"/>
      <c r="F32" s="372"/>
      <c r="G32" s="4"/>
      <c r="H32" s="163"/>
      <c r="I32" s="164"/>
      <c r="J32" s="6"/>
      <c r="K32" s="163"/>
      <c r="L32" s="6"/>
      <c r="M32" s="6"/>
    </row>
    <row r="33" spans="1:13" ht="12" customHeight="1">
      <c r="A33" s="371">
        <v>15</v>
      </c>
      <c r="B33" s="373">
        <v>3604958</v>
      </c>
      <c r="C33" s="373" t="s">
        <v>730</v>
      </c>
      <c r="D33" s="373" t="s">
        <v>75</v>
      </c>
      <c r="E33" s="373" t="s">
        <v>753</v>
      </c>
      <c r="F33" s="372" t="s">
        <v>76</v>
      </c>
      <c r="G33" s="10"/>
      <c r="H33" s="163"/>
      <c r="I33" s="6"/>
      <c r="J33" s="6"/>
      <c r="K33" s="163"/>
      <c r="L33" s="6"/>
      <c r="M33" s="6"/>
    </row>
    <row r="34" spans="1:13" ht="12" customHeight="1">
      <c r="A34" s="371"/>
      <c r="B34" s="373"/>
      <c r="C34" s="373"/>
      <c r="D34" s="373"/>
      <c r="E34" s="373"/>
      <c r="F34" s="372"/>
      <c r="G34" s="11"/>
      <c r="H34" s="164"/>
      <c r="I34" s="6"/>
      <c r="J34" s="6"/>
      <c r="K34" s="163"/>
      <c r="L34" s="6"/>
      <c r="M34" s="6"/>
    </row>
    <row r="35" spans="1:13" ht="12" customHeight="1">
      <c r="A35" s="371">
        <v>16</v>
      </c>
      <c r="B35" s="373">
        <f>VLOOKUP(A35,[1]U12BSL!$B$1:$E$33,2,0)</f>
        <v>3604569</v>
      </c>
      <c r="C35" s="373" t="str">
        <f>VLOOKUP(A35,[1]U12BSL!$B$1:$E$33,3,0)</f>
        <v>川村　日冴</v>
      </c>
      <c r="D35" s="373" t="s">
        <v>198</v>
      </c>
      <c r="E35" s="414" t="str">
        <f>VLOOKUP(A35,[1]U12BSL!$B$1:$E$33,4,0)</f>
        <v>Ｆｕｎ　ｔｏ　Ｔｅｎｎｉｓ</v>
      </c>
      <c r="F35" s="372" t="s">
        <v>237</v>
      </c>
      <c r="G35" s="14"/>
      <c r="H35" s="6"/>
      <c r="I35" s="6"/>
      <c r="J35" s="6"/>
      <c r="K35" s="163"/>
      <c r="L35" s="6"/>
      <c r="M35" s="6"/>
    </row>
    <row r="36" spans="1:13" ht="12" customHeight="1">
      <c r="A36" s="371"/>
      <c r="B36" s="373"/>
      <c r="C36" s="373"/>
      <c r="D36" s="373"/>
      <c r="E36" s="414"/>
      <c r="F36" s="372"/>
      <c r="G36" s="4"/>
      <c r="H36" s="6"/>
      <c r="I36" s="6"/>
      <c r="J36" s="6"/>
      <c r="K36" s="163"/>
      <c r="L36" s="161"/>
      <c r="M36" s="6"/>
    </row>
    <row r="37" spans="1:13" ht="12" customHeight="1">
      <c r="A37" s="371">
        <v>17</v>
      </c>
      <c r="B37" s="373">
        <f>VLOOKUP(A37,[1]U12BSL!$B$1:$E$33,2,0)</f>
        <v>3604811</v>
      </c>
      <c r="C37" s="373" t="str">
        <f>VLOOKUP(A37,[1]U12BSL!$B$1:$E$33,3,0)</f>
        <v>窪田　悠希</v>
      </c>
      <c r="D37" s="373" t="s">
        <v>87</v>
      </c>
      <c r="E37" s="373" t="str">
        <f>VLOOKUP(A37,[1]U12BSL!$B$1:$E$33,4,0)</f>
        <v>ＣＳＪ</v>
      </c>
      <c r="F37" s="372" t="s">
        <v>174</v>
      </c>
      <c r="G37" s="10"/>
      <c r="H37" s="6"/>
      <c r="I37" s="6"/>
      <c r="J37" s="6"/>
      <c r="K37" s="163"/>
      <c r="L37" s="167"/>
      <c r="M37" s="168"/>
    </row>
    <row r="38" spans="1:13" ht="12" customHeight="1">
      <c r="A38" s="371"/>
      <c r="B38" s="373"/>
      <c r="C38" s="373"/>
      <c r="D38" s="373"/>
      <c r="E38" s="373"/>
      <c r="F38" s="372"/>
      <c r="G38" s="11"/>
      <c r="H38" s="161"/>
      <c r="I38" s="6"/>
      <c r="J38" s="6"/>
      <c r="K38" s="163"/>
      <c r="L38" s="168"/>
      <c r="M38" s="168"/>
    </row>
    <row r="39" spans="1:13" ht="12" customHeight="1">
      <c r="A39" s="371">
        <v>18</v>
      </c>
      <c r="B39" s="373">
        <v>3604871</v>
      </c>
      <c r="C39" s="373" t="s">
        <v>745</v>
      </c>
      <c r="D39" s="373" t="s">
        <v>75</v>
      </c>
      <c r="E39" s="373" t="s">
        <v>742</v>
      </c>
      <c r="F39" s="372" t="s">
        <v>76</v>
      </c>
      <c r="G39" s="14"/>
      <c r="H39" s="162"/>
      <c r="I39" s="6"/>
      <c r="J39" s="6"/>
      <c r="K39" s="163"/>
      <c r="L39" s="168"/>
      <c r="M39" s="168"/>
    </row>
    <row r="40" spans="1:13" ht="12" customHeight="1">
      <c r="A40" s="371"/>
      <c r="B40" s="373"/>
      <c r="C40" s="373"/>
      <c r="D40" s="373"/>
      <c r="E40" s="373"/>
      <c r="F40" s="372"/>
      <c r="G40" s="4"/>
      <c r="H40" s="163"/>
      <c r="I40" s="161"/>
      <c r="J40" s="6"/>
      <c r="K40" s="163"/>
      <c r="L40" s="168"/>
      <c r="M40" s="168"/>
    </row>
    <row r="41" spans="1:13" ht="12" customHeight="1">
      <c r="A41" s="371">
        <v>19</v>
      </c>
      <c r="B41" s="373">
        <f>VLOOKUP(A41,[1]U12BSL!$B$1:$E$33,2,0)</f>
        <v>3604814</v>
      </c>
      <c r="C41" s="373" t="str">
        <f>VLOOKUP(A41,[1]U12BSL!$B$1:$E$33,3,0)</f>
        <v>原　令恩</v>
      </c>
      <c r="D41" s="373" t="s">
        <v>236</v>
      </c>
      <c r="E41" s="373" t="str">
        <f>VLOOKUP(A41,[1]U12BSL!$B$1:$E$33,4,0)</f>
        <v>Ｔ－１</v>
      </c>
      <c r="F41" s="372" t="s">
        <v>174</v>
      </c>
      <c r="G41" s="10"/>
      <c r="H41" s="163"/>
      <c r="I41" s="162"/>
      <c r="J41" s="6"/>
      <c r="K41" s="163"/>
      <c r="L41" s="168"/>
      <c r="M41" s="168"/>
    </row>
    <row r="42" spans="1:13" ht="12" customHeight="1">
      <c r="A42" s="371"/>
      <c r="B42" s="373"/>
      <c r="C42" s="373"/>
      <c r="D42" s="373"/>
      <c r="E42" s="373"/>
      <c r="F42" s="372"/>
      <c r="G42" s="11"/>
      <c r="H42" s="164"/>
      <c r="I42" s="163"/>
      <c r="J42" s="6"/>
      <c r="K42" s="163"/>
      <c r="L42" s="168"/>
      <c r="M42" s="168"/>
    </row>
    <row r="43" spans="1:13" ht="12" customHeight="1">
      <c r="A43" s="371">
        <v>20</v>
      </c>
      <c r="B43" s="373">
        <f>VLOOKUP(A43,[1]U12BSL!$B$1:$E$33,2,0)</f>
        <v>3604718</v>
      </c>
      <c r="C43" s="373" t="str">
        <f>VLOOKUP(A43,[1]U12BSL!$B$1:$E$33,3,0)</f>
        <v>清原　駿介</v>
      </c>
      <c r="D43" s="373" t="s">
        <v>75</v>
      </c>
      <c r="E43" s="373" t="str">
        <f>VLOOKUP(A43,[1]U12BSL!$B$1:$E$33,4,0)</f>
        <v>ＫＣＪＴＡ</v>
      </c>
      <c r="F43" s="372" t="s">
        <v>238</v>
      </c>
      <c r="G43" s="14"/>
      <c r="H43" s="6"/>
      <c r="I43" s="163"/>
      <c r="J43" s="6"/>
      <c r="K43" s="163"/>
      <c r="L43" s="168"/>
      <c r="M43" s="168"/>
    </row>
    <row r="44" spans="1:13" ht="12" customHeight="1">
      <c r="A44" s="371"/>
      <c r="B44" s="373"/>
      <c r="C44" s="373"/>
      <c r="D44" s="373"/>
      <c r="E44" s="373"/>
      <c r="F44" s="372"/>
      <c r="G44" s="4"/>
      <c r="H44" s="166"/>
      <c r="I44" s="163"/>
      <c r="J44" s="161"/>
      <c r="K44" s="163"/>
      <c r="L44" s="168"/>
      <c r="M44" s="168"/>
    </row>
    <row r="45" spans="1:13" ht="12" customHeight="1">
      <c r="A45" s="371">
        <v>21</v>
      </c>
      <c r="B45" s="373">
        <v>3604967</v>
      </c>
      <c r="C45" s="373" t="s">
        <v>743</v>
      </c>
      <c r="D45" s="373" t="s">
        <v>139</v>
      </c>
      <c r="E45" s="373" t="s">
        <v>744</v>
      </c>
      <c r="F45" s="372" t="s">
        <v>76</v>
      </c>
      <c r="G45" s="10"/>
      <c r="H45" s="6"/>
      <c r="I45" s="163"/>
      <c r="J45" s="162"/>
      <c r="K45" s="163"/>
      <c r="L45" s="168"/>
      <c r="M45" s="168"/>
    </row>
    <row r="46" spans="1:13" ht="12" customHeight="1">
      <c r="A46" s="371"/>
      <c r="B46" s="373"/>
      <c r="C46" s="373"/>
      <c r="D46" s="373"/>
      <c r="E46" s="373"/>
      <c r="F46" s="372"/>
      <c r="G46" s="11"/>
      <c r="H46" s="161"/>
      <c r="I46" s="163"/>
      <c r="J46" s="163"/>
      <c r="K46" s="163"/>
      <c r="L46" s="168"/>
      <c r="M46" s="168"/>
    </row>
    <row r="47" spans="1:13" ht="12" customHeight="1">
      <c r="A47" s="371">
        <v>22</v>
      </c>
      <c r="B47" s="373">
        <v>3604690</v>
      </c>
      <c r="C47" s="373" t="s">
        <v>741</v>
      </c>
      <c r="D47" s="373" t="s">
        <v>236</v>
      </c>
      <c r="E47" s="373" t="s">
        <v>742</v>
      </c>
      <c r="F47" s="372" t="s">
        <v>76</v>
      </c>
      <c r="G47" s="14"/>
      <c r="H47" s="6"/>
      <c r="I47" s="165"/>
      <c r="J47" s="163"/>
      <c r="K47" s="163"/>
      <c r="L47" s="168"/>
      <c r="M47" s="168"/>
    </row>
    <row r="48" spans="1:13" ht="12" customHeight="1">
      <c r="A48" s="371"/>
      <c r="B48" s="373"/>
      <c r="C48" s="373"/>
      <c r="D48" s="373"/>
      <c r="E48" s="373"/>
      <c r="F48" s="372"/>
      <c r="G48" s="4"/>
      <c r="H48" s="163"/>
      <c r="I48" s="164"/>
      <c r="J48" s="163"/>
      <c r="K48" s="163"/>
      <c r="L48" s="168"/>
      <c r="M48" s="168"/>
    </row>
    <row r="49" spans="1:13" ht="12" customHeight="1">
      <c r="A49" s="371">
        <v>23</v>
      </c>
      <c r="B49" s="373">
        <f>VLOOKUP(A49,[1]U12BSL!$B$1:$E$33,2,0)</f>
        <v>3604742</v>
      </c>
      <c r="C49" s="373" t="str">
        <f>VLOOKUP(A49,[1]U12BSL!$B$1:$E$33,3,0)</f>
        <v>福谷　優斗</v>
      </c>
      <c r="D49" s="373" t="s">
        <v>239</v>
      </c>
      <c r="E49" s="373" t="str">
        <f>VLOOKUP(A49,[1]U12BSL!$B$1:$E$33,4,0)</f>
        <v>ＮＪＴＣ</v>
      </c>
      <c r="F49" s="372" t="s">
        <v>238</v>
      </c>
      <c r="G49" s="10"/>
      <c r="H49" s="163"/>
      <c r="I49" s="6"/>
      <c r="J49" s="163"/>
      <c r="K49" s="163"/>
      <c r="L49" s="168"/>
      <c r="M49" s="168"/>
    </row>
    <row r="50" spans="1:13" ht="12" customHeight="1">
      <c r="A50" s="371"/>
      <c r="B50" s="373"/>
      <c r="C50" s="373"/>
      <c r="D50" s="373"/>
      <c r="E50" s="373"/>
      <c r="F50" s="372"/>
      <c r="G50" s="11"/>
      <c r="H50" s="164"/>
      <c r="I50" s="6"/>
      <c r="J50" s="163"/>
      <c r="K50" s="163"/>
      <c r="L50" s="168"/>
      <c r="M50" s="168"/>
    </row>
    <row r="51" spans="1:13" ht="12" customHeight="1">
      <c r="A51" s="371">
        <v>24</v>
      </c>
      <c r="B51" s="373">
        <f>VLOOKUP(A51,[1]U12BSL!$B$1:$E$33,2,0)</f>
        <v>3604670</v>
      </c>
      <c r="C51" s="373" t="str">
        <f>VLOOKUP(A51,[1]U12BSL!$B$1:$E$33,3,0)</f>
        <v>長谷川　拓</v>
      </c>
      <c r="D51" s="373" t="s">
        <v>139</v>
      </c>
      <c r="E51" s="373" t="str">
        <f>VLOOKUP(A51,[1]U12BSL!$B$1:$E$33,4,0)</f>
        <v>ＮＪＴＣ</v>
      </c>
      <c r="F51" s="372" t="s">
        <v>6</v>
      </c>
      <c r="G51" s="14"/>
      <c r="H51" s="6"/>
      <c r="I51" s="6"/>
      <c r="J51" s="163"/>
      <c r="K51" s="163"/>
      <c r="L51" s="168"/>
      <c r="M51" s="168"/>
    </row>
    <row r="52" spans="1:13" ht="12" customHeight="1">
      <c r="A52" s="371"/>
      <c r="B52" s="373"/>
      <c r="C52" s="373"/>
      <c r="D52" s="373"/>
      <c r="E52" s="373"/>
      <c r="F52" s="372"/>
      <c r="G52" s="4"/>
      <c r="H52" s="6"/>
      <c r="I52" s="6"/>
      <c r="J52" s="163"/>
      <c r="K52" s="164"/>
      <c r="L52" s="168"/>
      <c r="M52" s="168"/>
    </row>
    <row r="53" spans="1:13" ht="12" customHeight="1">
      <c r="A53" s="371">
        <v>25</v>
      </c>
      <c r="B53" s="373">
        <f>VLOOKUP(A53,[1]U12BSL!$B$1:$E$33,2,0)</f>
        <v>3604895</v>
      </c>
      <c r="C53" s="373" t="str">
        <f>VLOOKUP(A53,[1]U12BSL!$B$1:$E$33,3,0)</f>
        <v>横戸　仁</v>
      </c>
      <c r="D53" s="373" t="s">
        <v>240</v>
      </c>
      <c r="E53" s="373" t="str">
        <f>VLOOKUP(A53,[1]U12BSL!$B$1:$E$33,4,0)</f>
        <v>ＫＣＪＴＡ</v>
      </c>
      <c r="F53" s="372" t="s">
        <v>6</v>
      </c>
      <c r="G53" s="10"/>
      <c r="H53" s="6"/>
      <c r="I53" s="6"/>
      <c r="J53" s="163"/>
      <c r="K53" s="6"/>
      <c r="L53" s="168"/>
      <c r="M53" s="168"/>
    </row>
    <row r="54" spans="1:13" ht="12" customHeight="1">
      <c r="A54" s="371"/>
      <c r="B54" s="373"/>
      <c r="C54" s="373"/>
      <c r="D54" s="373"/>
      <c r="E54" s="373"/>
      <c r="F54" s="372"/>
      <c r="G54" s="11"/>
      <c r="H54" s="161"/>
      <c r="I54" s="6"/>
      <c r="J54" s="163"/>
      <c r="K54" s="6"/>
      <c r="L54" s="168"/>
      <c r="M54" s="168"/>
    </row>
    <row r="55" spans="1:13" ht="12" customHeight="1">
      <c r="A55" s="371">
        <v>26</v>
      </c>
      <c r="B55" s="373">
        <v>3604852</v>
      </c>
      <c r="C55" s="373" t="s">
        <v>737</v>
      </c>
      <c r="D55" s="373" t="s">
        <v>240</v>
      </c>
      <c r="E55" s="414" t="s">
        <v>738</v>
      </c>
      <c r="F55" s="372" t="s">
        <v>6</v>
      </c>
      <c r="G55" s="14"/>
      <c r="H55" s="162"/>
      <c r="I55" s="6"/>
      <c r="J55" s="163"/>
      <c r="K55" s="6"/>
      <c r="L55" s="168"/>
      <c r="M55" s="168"/>
    </row>
    <row r="56" spans="1:13" ht="12" customHeight="1">
      <c r="A56" s="371"/>
      <c r="B56" s="373"/>
      <c r="C56" s="373"/>
      <c r="D56" s="373"/>
      <c r="E56" s="414"/>
      <c r="F56" s="372"/>
      <c r="G56" s="4"/>
      <c r="H56" s="163"/>
      <c r="I56" s="161"/>
      <c r="J56" s="163"/>
      <c r="K56" s="6"/>
      <c r="L56" s="168"/>
      <c r="M56" s="168"/>
    </row>
    <row r="57" spans="1:13" ht="12" customHeight="1">
      <c r="A57" s="371">
        <v>27</v>
      </c>
      <c r="B57" s="373">
        <f>VLOOKUP(A57,[1]U12BSL!$B$1:$E$33,2,0)</f>
        <v>3604750</v>
      </c>
      <c r="C57" s="373" t="str">
        <f>VLOOKUP(A57,[1]U12BSL!$B$1:$E$33,3,0)</f>
        <v>黛　志温</v>
      </c>
      <c r="D57" s="373" t="s">
        <v>239</v>
      </c>
      <c r="E57" s="373" t="str">
        <f>VLOOKUP(A57,[1]U12BSL!$B$1:$E$33,4,0)</f>
        <v>ＮＪＴＣ</v>
      </c>
      <c r="F57" s="372" t="s">
        <v>237</v>
      </c>
      <c r="G57" s="10"/>
      <c r="H57" s="163"/>
      <c r="I57" s="162"/>
      <c r="J57" s="163"/>
      <c r="K57" s="6"/>
      <c r="L57" s="168"/>
      <c r="M57" s="168"/>
    </row>
    <row r="58" spans="1:13" ht="12" customHeight="1">
      <c r="A58" s="371"/>
      <c r="B58" s="373"/>
      <c r="C58" s="373"/>
      <c r="D58" s="373"/>
      <c r="E58" s="373"/>
      <c r="F58" s="372"/>
      <c r="G58" s="11"/>
      <c r="H58" s="164"/>
      <c r="I58" s="163"/>
      <c r="J58" s="163"/>
      <c r="K58" s="6"/>
      <c r="L58" s="168"/>
      <c r="M58" s="168"/>
    </row>
    <row r="59" spans="1:13" ht="12" customHeight="1">
      <c r="A59" s="371">
        <v>28</v>
      </c>
      <c r="B59" s="373">
        <f>VLOOKUP(A59,[1]U12BSL!$B$1:$E$33,2,0)</f>
        <v>3604825</v>
      </c>
      <c r="C59" s="373" t="str">
        <f>VLOOKUP(A59,[1]U12BSL!$B$1:$E$33,3,0)</f>
        <v>並木　友哉</v>
      </c>
      <c r="D59" s="373" t="s">
        <v>241</v>
      </c>
      <c r="E59" s="373" t="str">
        <f>VLOOKUP(A59,[1]U12BSL!$B$1:$E$33,4,0)</f>
        <v>マス・ガイアＴＣ</v>
      </c>
      <c r="F59" s="372" t="s">
        <v>86</v>
      </c>
      <c r="G59" s="14"/>
      <c r="H59" s="6"/>
      <c r="I59" s="163"/>
      <c r="J59" s="163"/>
      <c r="K59" s="6"/>
      <c r="L59" s="168"/>
      <c r="M59" s="168"/>
    </row>
    <row r="60" spans="1:13" ht="12" customHeight="1">
      <c r="A60" s="371"/>
      <c r="B60" s="373"/>
      <c r="C60" s="373"/>
      <c r="D60" s="373"/>
      <c r="E60" s="373"/>
      <c r="F60" s="372"/>
      <c r="G60" s="4"/>
      <c r="H60" s="166"/>
      <c r="I60" s="163"/>
      <c r="J60" s="164"/>
      <c r="K60" s="6"/>
      <c r="L60" s="168"/>
      <c r="M60" s="168"/>
    </row>
    <row r="61" spans="1:13" ht="12" customHeight="1">
      <c r="A61" s="371">
        <v>29</v>
      </c>
      <c r="B61" s="373">
        <f>VLOOKUP(A61,[1]U12BSL!$B$1:$E$33,2,0)</f>
        <v>3604772</v>
      </c>
      <c r="C61" s="373" t="str">
        <f>VLOOKUP(A61,[1]U12BSL!$B$1:$E$33,3,0)</f>
        <v>伊本　和樹</v>
      </c>
      <c r="D61" s="373" t="s">
        <v>236</v>
      </c>
      <c r="E61" s="373" t="str">
        <f>VLOOKUP(A61,[1]U12BSL!$B$1:$E$33,4,0)</f>
        <v>マス・ガイアＴＣ</v>
      </c>
      <c r="F61" s="372" t="s">
        <v>13</v>
      </c>
      <c r="G61" s="10"/>
      <c r="H61" s="6"/>
      <c r="I61" s="163"/>
      <c r="J61" s="6"/>
      <c r="K61" s="6"/>
      <c r="L61" s="168"/>
      <c r="M61" s="168"/>
    </row>
    <row r="62" spans="1:13" ht="12" customHeight="1">
      <c r="A62" s="371"/>
      <c r="B62" s="373"/>
      <c r="C62" s="373"/>
      <c r="D62" s="373"/>
      <c r="E62" s="373"/>
      <c r="F62" s="372"/>
      <c r="G62" s="11"/>
      <c r="H62" s="161"/>
      <c r="I62" s="163"/>
      <c r="J62" s="6"/>
      <c r="K62" s="6"/>
      <c r="L62" s="168"/>
      <c r="M62" s="168"/>
    </row>
    <row r="63" spans="1:13" ht="12" customHeight="1">
      <c r="A63" s="371">
        <v>30</v>
      </c>
      <c r="B63" s="373">
        <v>3604837</v>
      </c>
      <c r="C63" s="373" t="s">
        <v>739</v>
      </c>
      <c r="D63" s="373" t="s">
        <v>75</v>
      </c>
      <c r="E63" s="373" t="s">
        <v>740</v>
      </c>
      <c r="F63" s="372" t="s">
        <v>13</v>
      </c>
      <c r="G63" s="14"/>
      <c r="H63" s="6"/>
      <c r="I63" s="165"/>
      <c r="J63" s="6"/>
      <c r="K63" s="6"/>
      <c r="L63" s="168"/>
      <c r="M63" s="168"/>
    </row>
    <row r="64" spans="1:13" ht="12" customHeight="1">
      <c r="A64" s="371"/>
      <c r="B64" s="373"/>
      <c r="C64" s="373"/>
      <c r="D64" s="373"/>
      <c r="E64" s="373"/>
      <c r="F64" s="372"/>
      <c r="G64" s="4"/>
      <c r="H64" s="163"/>
      <c r="I64" s="164"/>
      <c r="J64" s="6"/>
      <c r="K64" s="6"/>
      <c r="L64" s="168"/>
      <c r="M64" s="168"/>
    </row>
    <row r="65" spans="1:13" ht="12" customHeight="1">
      <c r="A65" s="371">
        <v>31</v>
      </c>
      <c r="B65" s="373">
        <f>VLOOKUP(A65,[1]U12BSL!$B$1:$E$33,2,0)</f>
        <v>3604771</v>
      </c>
      <c r="C65" s="373" t="str">
        <f>VLOOKUP(A65,[1]U12BSL!$B$1:$E$33,3,0)</f>
        <v>瀧﨑　悠生</v>
      </c>
      <c r="D65" s="373" t="s">
        <v>82</v>
      </c>
      <c r="E65" s="373" t="str">
        <f>VLOOKUP(A65,[1]U12BSL!$B$1:$E$33,4,0)</f>
        <v>ＫＣＪＴＡ</v>
      </c>
      <c r="F65" s="372" t="s">
        <v>76</v>
      </c>
      <c r="G65" s="10"/>
      <c r="H65" s="163"/>
      <c r="I65" s="6"/>
      <c r="J65" s="6"/>
      <c r="K65" s="6"/>
      <c r="L65" s="168"/>
      <c r="M65" s="168"/>
    </row>
    <row r="66" spans="1:13" ht="12" customHeight="1">
      <c r="A66" s="371"/>
      <c r="B66" s="373"/>
      <c r="C66" s="373"/>
      <c r="D66" s="373"/>
      <c r="E66" s="373"/>
      <c r="F66" s="372"/>
      <c r="G66" s="11"/>
      <c r="H66" s="164"/>
      <c r="I66" s="6"/>
      <c r="J66" s="6"/>
      <c r="K66" s="6"/>
      <c r="L66" s="168"/>
      <c r="M66" s="168"/>
    </row>
    <row r="67" spans="1:13" ht="12" customHeight="1">
      <c r="A67" s="371">
        <v>32</v>
      </c>
      <c r="B67" s="373">
        <f>VLOOKUP(A67,[1]U12BSL!$B$1:$E$33,2,0)</f>
        <v>3604706</v>
      </c>
      <c r="C67" s="373" t="str">
        <f>VLOOKUP(A67,[1]U12BSL!$B$1:$E$33,3,0)</f>
        <v>佐々木　智哉</v>
      </c>
      <c r="D67" s="373" t="s">
        <v>242</v>
      </c>
      <c r="E67" s="373" t="str">
        <f>VLOOKUP(A67,[1]U12BSL!$B$1:$E$33,4,0)</f>
        <v>ＳＴＴ</v>
      </c>
      <c r="F67" s="372" t="s">
        <v>57</v>
      </c>
      <c r="G67" s="14"/>
      <c r="H67" s="6"/>
      <c r="I67" s="6"/>
      <c r="J67" s="6"/>
      <c r="K67" s="6"/>
      <c r="L67" s="168"/>
      <c r="M67" s="168"/>
    </row>
    <row r="68" spans="1:13" ht="12" customHeight="1">
      <c r="A68" s="371"/>
      <c r="B68" s="373"/>
      <c r="C68" s="373"/>
      <c r="D68" s="373"/>
      <c r="E68" s="373"/>
      <c r="F68" s="372"/>
      <c r="G68" s="4"/>
      <c r="H68" s="4"/>
      <c r="I68" s="4"/>
      <c r="J68" s="4"/>
      <c r="K68" s="4"/>
      <c r="L68" s="21"/>
      <c r="M68" s="21"/>
    </row>
    <row r="69" spans="1:13">
      <c r="M69" s="23"/>
    </row>
    <row r="70" spans="1:13">
      <c r="M70" s="23"/>
    </row>
    <row r="71" spans="1:13">
      <c r="M71" s="23"/>
    </row>
    <row r="72" spans="1:13">
      <c r="M72" s="23"/>
    </row>
    <row r="73" spans="1:13">
      <c r="M73" s="23"/>
    </row>
    <row r="74" spans="1:13">
      <c r="M74" s="23"/>
    </row>
    <row r="75" spans="1:13">
      <c r="M75" s="23"/>
    </row>
    <row r="76" spans="1:13">
      <c r="M76" s="23"/>
    </row>
    <row r="77" spans="1:13">
      <c r="M77" s="23"/>
    </row>
  </sheetData>
  <mergeCells count="192">
    <mergeCell ref="A7:A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B7:B8"/>
    <mergeCell ref="C7:C8"/>
    <mergeCell ref="A11:A12"/>
    <mergeCell ref="D11:D12"/>
    <mergeCell ref="E11:E12"/>
    <mergeCell ref="F11:F12"/>
    <mergeCell ref="A9:A10"/>
    <mergeCell ref="D9:D10"/>
    <mergeCell ref="E9:E10"/>
    <mergeCell ref="F9:F10"/>
    <mergeCell ref="B9:B10"/>
    <mergeCell ref="B11:B12"/>
    <mergeCell ref="C9:C10"/>
    <mergeCell ref="C11:C12"/>
    <mergeCell ref="A15:A16"/>
    <mergeCell ref="D15:D16"/>
    <mergeCell ref="E15:E16"/>
    <mergeCell ref="F15:F16"/>
    <mergeCell ref="A13:A14"/>
    <mergeCell ref="D13:D14"/>
    <mergeCell ref="E13:E14"/>
    <mergeCell ref="F13:F14"/>
    <mergeCell ref="B13:B14"/>
    <mergeCell ref="B15:B16"/>
    <mergeCell ref="C13:C14"/>
    <mergeCell ref="C15:C16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27:A28"/>
    <mergeCell ref="B27:B28"/>
    <mergeCell ref="C27:C28"/>
    <mergeCell ref="D27:D28"/>
    <mergeCell ref="E27:E28"/>
    <mergeCell ref="F27:F28"/>
    <mergeCell ref="A25:A26"/>
    <mergeCell ref="D25:D26"/>
    <mergeCell ref="E25:E26"/>
    <mergeCell ref="F25:F26"/>
    <mergeCell ref="B25:B26"/>
    <mergeCell ref="C25:C26"/>
    <mergeCell ref="A31:A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B31:B32"/>
    <mergeCell ref="C31:C32"/>
    <mergeCell ref="A35:A36"/>
    <mergeCell ref="B35:B36"/>
    <mergeCell ref="C35:C36"/>
    <mergeCell ref="D35:D36"/>
    <mergeCell ref="E35:E36"/>
    <mergeCell ref="F35:F36"/>
    <mergeCell ref="A33:A34"/>
    <mergeCell ref="D33:D34"/>
    <mergeCell ref="E33:E34"/>
    <mergeCell ref="F33:F34"/>
    <mergeCell ref="B33:B34"/>
    <mergeCell ref="C33:C34"/>
    <mergeCell ref="A39:A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B39:B40"/>
    <mergeCell ref="C39:C40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7:A48"/>
    <mergeCell ref="D47:D48"/>
    <mergeCell ref="E47:E48"/>
    <mergeCell ref="F47:F48"/>
    <mergeCell ref="A45:A46"/>
    <mergeCell ref="D45:D46"/>
    <mergeCell ref="E45:E46"/>
    <mergeCell ref="F45:F46"/>
    <mergeCell ref="B45:B46"/>
    <mergeCell ref="C45:C46"/>
    <mergeCell ref="C47:C48"/>
    <mergeCell ref="B47:B48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55:A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B55:B56"/>
    <mergeCell ref="C55:C56"/>
    <mergeCell ref="A59:A60"/>
    <mergeCell ref="B59:B60"/>
    <mergeCell ref="C59:C60"/>
    <mergeCell ref="D59:D60"/>
    <mergeCell ref="E59:E60"/>
    <mergeCell ref="F59:F60"/>
    <mergeCell ref="A57:A58"/>
    <mergeCell ref="B57:B58"/>
    <mergeCell ref="C57:C58"/>
    <mergeCell ref="D57:D58"/>
    <mergeCell ref="E57:E58"/>
    <mergeCell ref="F57:F58"/>
    <mergeCell ref="A63:A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B63:B64"/>
    <mergeCell ref="C63:C64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D65:D66"/>
    <mergeCell ref="E65:E66"/>
    <mergeCell ref="F65:F66"/>
  </mergeCells>
  <phoneticPr fontId="2"/>
  <pageMargins left="0.7" right="0.7" top="0.75" bottom="0.75" header="0.3" footer="0.3"/>
  <pageSetup paperSize="9" scale="8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2"/>
  <sheetViews>
    <sheetView view="pageBreakPreview" zoomScaleNormal="100" zoomScaleSheetLayoutView="100" workbookViewId="0">
      <selection activeCell="C27" sqref="C27:C28"/>
    </sheetView>
  </sheetViews>
  <sheetFormatPr defaultRowHeight="13.5"/>
  <cols>
    <col min="1" max="1" width="5" style="49" bestFit="1" customWidth="1"/>
    <col min="2" max="2" width="11.875" style="50" bestFit="1" customWidth="1"/>
    <col min="3" max="3" width="13.25" style="49" bestFit="1" customWidth="1"/>
    <col min="4" max="4" width="2.625" style="49" bestFit="1" customWidth="1"/>
    <col min="5" max="5" width="20.25" style="49" bestFit="1" customWidth="1"/>
    <col min="6" max="6" width="2.625" style="49" bestFit="1" customWidth="1"/>
    <col min="7" max="7" width="8.5" style="27" customWidth="1"/>
    <col min="8" max="8" width="9.875" style="27" bestFit="1" customWidth="1"/>
    <col min="9" max="9" width="8.5" style="32" customWidth="1"/>
    <col min="10" max="15" width="5" style="54" customWidth="1"/>
    <col min="16" max="253" width="9" style="54"/>
    <col min="254" max="255" width="4.5" style="54" customWidth="1"/>
    <col min="256" max="256" width="9" style="54"/>
    <col min="257" max="257" width="18.75" style="54" customWidth="1"/>
    <col min="258" max="258" width="2" style="54" customWidth="1"/>
    <col min="259" max="259" width="15.625" style="54" customWidth="1"/>
    <col min="260" max="260" width="2.125" style="54" customWidth="1"/>
    <col min="261" max="265" width="8.5" style="54" customWidth="1"/>
    <col min="266" max="271" width="5" style="54" customWidth="1"/>
    <col min="272" max="509" width="9" style="54"/>
    <col min="510" max="511" width="4.5" style="54" customWidth="1"/>
    <col min="512" max="512" width="9" style="54"/>
    <col min="513" max="513" width="18.75" style="54" customWidth="1"/>
    <col min="514" max="514" width="2" style="54" customWidth="1"/>
    <col min="515" max="515" width="15.625" style="54" customWidth="1"/>
    <col min="516" max="516" width="2.125" style="54" customWidth="1"/>
    <col min="517" max="521" width="8.5" style="54" customWidth="1"/>
    <col min="522" max="527" width="5" style="54" customWidth="1"/>
    <col min="528" max="765" width="9" style="54"/>
    <col min="766" max="767" width="4.5" style="54" customWidth="1"/>
    <col min="768" max="768" width="9" style="54"/>
    <col min="769" max="769" width="18.75" style="54" customWidth="1"/>
    <col min="770" max="770" width="2" style="54" customWidth="1"/>
    <col min="771" max="771" width="15.625" style="54" customWidth="1"/>
    <col min="772" max="772" width="2.125" style="54" customWidth="1"/>
    <col min="773" max="777" width="8.5" style="54" customWidth="1"/>
    <col min="778" max="783" width="5" style="54" customWidth="1"/>
    <col min="784" max="1021" width="9" style="54"/>
    <col min="1022" max="1023" width="4.5" style="54" customWidth="1"/>
    <col min="1024" max="1024" width="9" style="54"/>
    <col min="1025" max="1025" width="18.75" style="54" customWidth="1"/>
    <col min="1026" max="1026" width="2" style="54" customWidth="1"/>
    <col min="1027" max="1027" width="15.625" style="54" customWidth="1"/>
    <col min="1028" max="1028" width="2.125" style="54" customWidth="1"/>
    <col min="1029" max="1033" width="8.5" style="54" customWidth="1"/>
    <col min="1034" max="1039" width="5" style="54" customWidth="1"/>
    <col min="1040" max="1277" width="9" style="54"/>
    <col min="1278" max="1279" width="4.5" style="54" customWidth="1"/>
    <col min="1280" max="1280" width="9" style="54"/>
    <col min="1281" max="1281" width="18.75" style="54" customWidth="1"/>
    <col min="1282" max="1282" width="2" style="54" customWidth="1"/>
    <col min="1283" max="1283" width="15.625" style="54" customWidth="1"/>
    <col min="1284" max="1284" width="2.125" style="54" customWidth="1"/>
    <col min="1285" max="1289" width="8.5" style="54" customWidth="1"/>
    <col min="1290" max="1295" width="5" style="54" customWidth="1"/>
    <col min="1296" max="1533" width="9" style="54"/>
    <col min="1534" max="1535" width="4.5" style="54" customWidth="1"/>
    <col min="1536" max="1536" width="9" style="54"/>
    <col min="1537" max="1537" width="18.75" style="54" customWidth="1"/>
    <col min="1538" max="1538" width="2" style="54" customWidth="1"/>
    <col min="1539" max="1539" width="15.625" style="54" customWidth="1"/>
    <col min="1540" max="1540" width="2.125" style="54" customWidth="1"/>
    <col min="1541" max="1545" width="8.5" style="54" customWidth="1"/>
    <col min="1546" max="1551" width="5" style="54" customWidth="1"/>
    <col min="1552" max="1789" width="9" style="54"/>
    <col min="1790" max="1791" width="4.5" style="54" customWidth="1"/>
    <col min="1792" max="1792" width="9" style="54"/>
    <col min="1793" max="1793" width="18.75" style="54" customWidth="1"/>
    <col min="1794" max="1794" width="2" style="54" customWidth="1"/>
    <col min="1795" max="1795" width="15.625" style="54" customWidth="1"/>
    <col min="1796" max="1796" width="2.125" style="54" customWidth="1"/>
    <col min="1797" max="1801" width="8.5" style="54" customWidth="1"/>
    <col min="1802" max="1807" width="5" style="54" customWidth="1"/>
    <col min="1808" max="2045" width="9" style="54"/>
    <col min="2046" max="2047" width="4.5" style="54" customWidth="1"/>
    <col min="2048" max="2048" width="9" style="54"/>
    <col min="2049" max="2049" width="18.75" style="54" customWidth="1"/>
    <col min="2050" max="2050" width="2" style="54" customWidth="1"/>
    <col min="2051" max="2051" width="15.625" style="54" customWidth="1"/>
    <col min="2052" max="2052" width="2.125" style="54" customWidth="1"/>
    <col min="2053" max="2057" width="8.5" style="54" customWidth="1"/>
    <col min="2058" max="2063" width="5" style="54" customWidth="1"/>
    <col min="2064" max="2301" width="9" style="54"/>
    <col min="2302" max="2303" width="4.5" style="54" customWidth="1"/>
    <col min="2304" max="2304" width="9" style="54"/>
    <col min="2305" max="2305" width="18.75" style="54" customWidth="1"/>
    <col min="2306" max="2306" width="2" style="54" customWidth="1"/>
    <col min="2307" max="2307" width="15.625" style="54" customWidth="1"/>
    <col min="2308" max="2308" width="2.125" style="54" customWidth="1"/>
    <col min="2309" max="2313" width="8.5" style="54" customWidth="1"/>
    <col min="2314" max="2319" width="5" style="54" customWidth="1"/>
    <col min="2320" max="2557" width="9" style="54"/>
    <col min="2558" max="2559" width="4.5" style="54" customWidth="1"/>
    <col min="2560" max="2560" width="9" style="54"/>
    <col min="2561" max="2561" width="18.75" style="54" customWidth="1"/>
    <col min="2562" max="2562" width="2" style="54" customWidth="1"/>
    <col min="2563" max="2563" width="15.625" style="54" customWidth="1"/>
    <col min="2564" max="2564" width="2.125" style="54" customWidth="1"/>
    <col min="2565" max="2569" width="8.5" style="54" customWidth="1"/>
    <col min="2570" max="2575" width="5" style="54" customWidth="1"/>
    <col min="2576" max="2813" width="9" style="54"/>
    <col min="2814" max="2815" width="4.5" style="54" customWidth="1"/>
    <col min="2816" max="2816" width="9" style="54"/>
    <col min="2817" max="2817" width="18.75" style="54" customWidth="1"/>
    <col min="2818" max="2818" width="2" style="54" customWidth="1"/>
    <col min="2819" max="2819" width="15.625" style="54" customWidth="1"/>
    <col min="2820" max="2820" width="2.125" style="54" customWidth="1"/>
    <col min="2821" max="2825" width="8.5" style="54" customWidth="1"/>
    <col min="2826" max="2831" width="5" style="54" customWidth="1"/>
    <col min="2832" max="3069" width="9" style="54"/>
    <col min="3070" max="3071" width="4.5" style="54" customWidth="1"/>
    <col min="3072" max="3072" width="9" style="54"/>
    <col min="3073" max="3073" width="18.75" style="54" customWidth="1"/>
    <col min="3074" max="3074" width="2" style="54" customWidth="1"/>
    <col min="3075" max="3075" width="15.625" style="54" customWidth="1"/>
    <col min="3076" max="3076" width="2.125" style="54" customWidth="1"/>
    <col min="3077" max="3081" width="8.5" style="54" customWidth="1"/>
    <col min="3082" max="3087" width="5" style="54" customWidth="1"/>
    <col min="3088" max="3325" width="9" style="54"/>
    <col min="3326" max="3327" width="4.5" style="54" customWidth="1"/>
    <col min="3328" max="3328" width="9" style="54"/>
    <col min="3329" max="3329" width="18.75" style="54" customWidth="1"/>
    <col min="3330" max="3330" width="2" style="54" customWidth="1"/>
    <col min="3331" max="3331" width="15.625" style="54" customWidth="1"/>
    <col min="3332" max="3332" width="2.125" style="54" customWidth="1"/>
    <col min="3333" max="3337" width="8.5" style="54" customWidth="1"/>
    <col min="3338" max="3343" width="5" style="54" customWidth="1"/>
    <col min="3344" max="3581" width="9" style="54"/>
    <col min="3582" max="3583" width="4.5" style="54" customWidth="1"/>
    <col min="3584" max="3584" width="9" style="54"/>
    <col min="3585" max="3585" width="18.75" style="54" customWidth="1"/>
    <col min="3586" max="3586" width="2" style="54" customWidth="1"/>
    <col min="3587" max="3587" width="15.625" style="54" customWidth="1"/>
    <col min="3588" max="3588" width="2.125" style="54" customWidth="1"/>
    <col min="3589" max="3593" width="8.5" style="54" customWidth="1"/>
    <col min="3594" max="3599" width="5" style="54" customWidth="1"/>
    <col min="3600" max="3837" width="9" style="54"/>
    <col min="3838" max="3839" width="4.5" style="54" customWidth="1"/>
    <col min="3840" max="3840" width="9" style="54"/>
    <col min="3841" max="3841" width="18.75" style="54" customWidth="1"/>
    <col min="3842" max="3842" width="2" style="54" customWidth="1"/>
    <col min="3843" max="3843" width="15.625" style="54" customWidth="1"/>
    <col min="3844" max="3844" width="2.125" style="54" customWidth="1"/>
    <col min="3845" max="3849" width="8.5" style="54" customWidth="1"/>
    <col min="3850" max="3855" width="5" style="54" customWidth="1"/>
    <col min="3856" max="4093" width="9" style="54"/>
    <col min="4094" max="4095" width="4.5" style="54" customWidth="1"/>
    <col min="4096" max="4096" width="9" style="54"/>
    <col min="4097" max="4097" width="18.75" style="54" customWidth="1"/>
    <col min="4098" max="4098" width="2" style="54" customWidth="1"/>
    <col min="4099" max="4099" width="15.625" style="54" customWidth="1"/>
    <col min="4100" max="4100" width="2.125" style="54" customWidth="1"/>
    <col min="4101" max="4105" width="8.5" style="54" customWidth="1"/>
    <col min="4106" max="4111" width="5" style="54" customWidth="1"/>
    <col min="4112" max="4349" width="9" style="54"/>
    <col min="4350" max="4351" width="4.5" style="54" customWidth="1"/>
    <col min="4352" max="4352" width="9" style="54"/>
    <col min="4353" max="4353" width="18.75" style="54" customWidth="1"/>
    <col min="4354" max="4354" width="2" style="54" customWidth="1"/>
    <col min="4355" max="4355" width="15.625" style="54" customWidth="1"/>
    <col min="4356" max="4356" width="2.125" style="54" customWidth="1"/>
    <col min="4357" max="4361" width="8.5" style="54" customWidth="1"/>
    <col min="4362" max="4367" width="5" style="54" customWidth="1"/>
    <col min="4368" max="4605" width="9" style="54"/>
    <col min="4606" max="4607" width="4.5" style="54" customWidth="1"/>
    <col min="4608" max="4608" width="9" style="54"/>
    <col min="4609" max="4609" width="18.75" style="54" customWidth="1"/>
    <col min="4610" max="4610" width="2" style="54" customWidth="1"/>
    <col min="4611" max="4611" width="15.625" style="54" customWidth="1"/>
    <col min="4612" max="4612" width="2.125" style="54" customWidth="1"/>
    <col min="4613" max="4617" width="8.5" style="54" customWidth="1"/>
    <col min="4618" max="4623" width="5" style="54" customWidth="1"/>
    <col min="4624" max="4861" width="9" style="54"/>
    <col min="4862" max="4863" width="4.5" style="54" customWidth="1"/>
    <col min="4864" max="4864" width="9" style="54"/>
    <col min="4865" max="4865" width="18.75" style="54" customWidth="1"/>
    <col min="4866" max="4866" width="2" style="54" customWidth="1"/>
    <col min="4867" max="4867" width="15.625" style="54" customWidth="1"/>
    <col min="4868" max="4868" width="2.125" style="54" customWidth="1"/>
    <col min="4869" max="4873" width="8.5" style="54" customWidth="1"/>
    <col min="4874" max="4879" width="5" style="54" customWidth="1"/>
    <col min="4880" max="5117" width="9" style="54"/>
    <col min="5118" max="5119" width="4.5" style="54" customWidth="1"/>
    <col min="5120" max="5120" width="9" style="54"/>
    <col min="5121" max="5121" width="18.75" style="54" customWidth="1"/>
    <col min="5122" max="5122" width="2" style="54" customWidth="1"/>
    <col min="5123" max="5123" width="15.625" style="54" customWidth="1"/>
    <col min="5124" max="5124" width="2.125" style="54" customWidth="1"/>
    <col min="5125" max="5129" width="8.5" style="54" customWidth="1"/>
    <col min="5130" max="5135" width="5" style="54" customWidth="1"/>
    <col min="5136" max="5373" width="9" style="54"/>
    <col min="5374" max="5375" width="4.5" style="54" customWidth="1"/>
    <col min="5376" max="5376" width="9" style="54"/>
    <col min="5377" max="5377" width="18.75" style="54" customWidth="1"/>
    <col min="5378" max="5378" width="2" style="54" customWidth="1"/>
    <col min="5379" max="5379" width="15.625" style="54" customWidth="1"/>
    <col min="5380" max="5380" width="2.125" style="54" customWidth="1"/>
    <col min="5381" max="5385" width="8.5" style="54" customWidth="1"/>
    <col min="5386" max="5391" width="5" style="54" customWidth="1"/>
    <col min="5392" max="5629" width="9" style="54"/>
    <col min="5630" max="5631" width="4.5" style="54" customWidth="1"/>
    <col min="5632" max="5632" width="9" style="54"/>
    <col min="5633" max="5633" width="18.75" style="54" customWidth="1"/>
    <col min="5634" max="5634" width="2" style="54" customWidth="1"/>
    <col min="5635" max="5635" width="15.625" style="54" customWidth="1"/>
    <col min="5636" max="5636" width="2.125" style="54" customWidth="1"/>
    <col min="5637" max="5641" width="8.5" style="54" customWidth="1"/>
    <col min="5642" max="5647" width="5" style="54" customWidth="1"/>
    <col min="5648" max="5885" width="9" style="54"/>
    <col min="5886" max="5887" width="4.5" style="54" customWidth="1"/>
    <col min="5888" max="5888" width="9" style="54"/>
    <col min="5889" max="5889" width="18.75" style="54" customWidth="1"/>
    <col min="5890" max="5890" width="2" style="54" customWidth="1"/>
    <col min="5891" max="5891" width="15.625" style="54" customWidth="1"/>
    <col min="5892" max="5892" width="2.125" style="54" customWidth="1"/>
    <col min="5893" max="5897" width="8.5" style="54" customWidth="1"/>
    <col min="5898" max="5903" width="5" style="54" customWidth="1"/>
    <col min="5904" max="6141" width="9" style="54"/>
    <col min="6142" max="6143" width="4.5" style="54" customWidth="1"/>
    <col min="6144" max="6144" width="9" style="54"/>
    <col min="6145" max="6145" width="18.75" style="54" customWidth="1"/>
    <col min="6146" max="6146" width="2" style="54" customWidth="1"/>
    <col min="6147" max="6147" width="15.625" style="54" customWidth="1"/>
    <col min="6148" max="6148" width="2.125" style="54" customWidth="1"/>
    <col min="6149" max="6153" width="8.5" style="54" customWidth="1"/>
    <col min="6154" max="6159" width="5" style="54" customWidth="1"/>
    <col min="6160" max="6397" width="9" style="54"/>
    <col min="6398" max="6399" width="4.5" style="54" customWidth="1"/>
    <col min="6400" max="6400" width="9" style="54"/>
    <col min="6401" max="6401" width="18.75" style="54" customWidth="1"/>
    <col min="6402" max="6402" width="2" style="54" customWidth="1"/>
    <col min="6403" max="6403" width="15.625" style="54" customWidth="1"/>
    <col min="6404" max="6404" width="2.125" style="54" customWidth="1"/>
    <col min="6405" max="6409" width="8.5" style="54" customWidth="1"/>
    <col min="6410" max="6415" width="5" style="54" customWidth="1"/>
    <col min="6416" max="6653" width="9" style="54"/>
    <col min="6654" max="6655" width="4.5" style="54" customWidth="1"/>
    <col min="6656" max="6656" width="9" style="54"/>
    <col min="6657" max="6657" width="18.75" style="54" customWidth="1"/>
    <col min="6658" max="6658" width="2" style="54" customWidth="1"/>
    <col min="6659" max="6659" width="15.625" style="54" customWidth="1"/>
    <col min="6660" max="6660" width="2.125" style="54" customWidth="1"/>
    <col min="6661" max="6665" width="8.5" style="54" customWidth="1"/>
    <col min="6666" max="6671" width="5" style="54" customWidth="1"/>
    <col min="6672" max="6909" width="9" style="54"/>
    <col min="6910" max="6911" width="4.5" style="54" customWidth="1"/>
    <col min="6912" max="6912" width="9" style="54"/>
    <col min="6913" max="6913" width="18.75" style="54" customWidth="1"/>
    <col min="6914" max="6914" width="2" style="54" customWidth="1"/>
    <col min="6915" max="6915" width="15.625" style="54" customWidth="1"/>
    <col min="6916" max="6916" width="2.125" style="54" customWidth="1"/>
    <col min="6917" max="6921" width="8.5" style="54" customWidth="1"/>
    <col min="6922" max="6927" width="5" style="54" customWidth="1"/>
    <col min="6928" max="7165" width="9" style="54"/>
    <col min="7166" max="7167" width="4.5" style="54" customWidth="1"/>
    <col min="7168" max="7168" width="9" style="54"/>
    <col min="7169" max="7169" width="18.75" style="54" customWidth="1"/>
    <col min="7170" max="7170" width="2" style="54" customWidth="1"/>
    <col min="7171" max="7171" width="15.625" style="54" customWidth="1"/>
    <col min="7172" max="7172" width="2.125" style="54" customWidth="1"/>
    <col min="7173" max="7177" width="8.5" style="54" customWidth="1"/>
    <col min="7178" max="7183" width="5" style="54" customWidth="1"/>
    <col min="7184" max="7421" width="9" style="54"/>
    <col min="7422" max="7423" width="4.5" style="54" customWidth="1"/>
    <col min="7424" max="7424" width="9" style="54"/>
    <col min="7425" max="7425" width="18.75" style="54" customWidth="1"/>
    <col min="7426" max="7426" width="2" style="54" customWidth="1"/>
    <col min="7427" max="7427" width="15.625" style="54" customWidth="1"/>
    <col min="7428" max="7428" width="2.125" style="54" customWidth="1"/>
    <col min="7429" max="7433" width="8.5" style="54" customWidth="1"/>
    <col min="7434" max="7439" width="5" style="54" customWidth="1"/>
    <col min="7440" max="7677" width="9" style="54"/>
    <col min="7678" max="7679" width="4.5" style="54" customWidth="1"/>
    <col min="7680" max="7680" width="9" style="54"/>
    <col min="7681" max="7681" width="18.75" style="54" customWidth="1"/>
    <col min="7682" max="7682" width="2" style="54" customWidth="1"/>
    <col min="7683" max="7683" width="15.625" style="54" customWidth="1"/>
    <col min="7684" max="7684" width="2.125" style="54" customWidth="1"/>
    <col min="7685" max="7689" width="8.5" style="54" customWidth="1"/>
    <col min="7690" max="7695" width="5" style="54" customWidth="1"/>
    <col min="7696" max="7933" width="9" style="54"/>
    <col min="7934" max="7935" width="4.5" style="54" customWidth="1"/>
    <col min="7936" max="7936" width="9" style="54"/>
    <col min="7937" max="7937" width="18.75" style="54" customWidth="1"/>
    <col min="7938" max="7938" width="2" style="54" customWidth="1"/>
    <col min="7939" max="7939" width="15.625" style="54" customWidth="1"/>
    <col min="7940" max="7940" width="2.125" style="54" customWidth="1"/>
    <col min="7941" max="7945" width="8.5" style="54" customWidth="1"/>
    <col min="7946" max="7951" width="5" style="54" customWidth="1"/>
    <col min="7952" max="8189" width="9" style="54"/>
    <col min="8190" max="8191" width="4.5" style="54" customWidth="1"/>
    <col min="8192" max="8192" width="9" style="54"/>
    <col min="8193" max="8193" width="18.75" style="54" customWidth="1"/>
    <col min="8194" max="8194" width="2" style="54" customWidth="1"/>
    <col min="8195" max="8195" width="15.625" style="54" customWidth="1"/>
    <col min="8196" max="8196" width="2.125" style="54" customWidth="1"/>
    <col min="8197" max="8201" width="8.5" style="54" customWidth="1"/>
    <col min="8202" max="8207" width="5" style="54" customWidth="1"/>
    <col min="8208" max="8445" width="9" style="54"/>
    <col min="8446" max="8447" width="4.5" style="54" customWidth="1"/>
    <col min="8448" max="8448" width="9" style="54"/>
    <col min="8449" max="8449" width="18.75" style="54" customWidth="1"/>
    <col min="8450" max="8450" width="2" style="54" customWidth="1"/>
    <col min="8451" max="8451" width="15.625" style="54" customWidth="1"/>
    <col min="8452" max="8452" width="2.125" style="54" customWidth="1"/>
    <col min="8453" max="8457" width="8.5" style="54" customWidth="1"/>
    <col min="8458" max="8463" width="5" style="54" customWidth="1"/>
    <col min="8464" max="8701" width="9" style="54"/>
    <col min="8702" max="8703" width="4.5" style="54" customWidth="1"/>
    <col min="8704" max="8704" width="9" style="54"/>
    <col min="8705" max="8705" width="18.75" style="54" customWidth="1"/>
    <col min="8706" max="8706" width="2" style="54" customWidth="1"/>
    <col min="8707" max="8707" width="15.625" style="54" customWidth="1"/>
    <col min="8708" max="8708" width="2.125" style="54" customWidth="1"/>
    <col min="8709" max="8713" width="8.5" style="54" customWidth="1"/>
    <col min="8714" max="8719" width="5" style="54" customWidth="1"/>
    <col min="8720" max="8957" width="9" style="54"/>
    <col min="8958" max="8959" width="4.5" style="54" customWidth="1"/>
    <col min="8960" max="8960" width="9" style="54"/>
    <col min="8961" max="8961" width="18.75" style="54" customWidth="1"/>
    <col min="8962" max="8962" width="2" style="54" customWidth="1"/>
    <col min="8963" max="8963" width="15.625" style="54" customWidth="1"/>
    <col min="8964" max="8964" width="2.125" style="54" customWidth="1"/>
    <col min="8965" max="8969" width="8.5" style="54" customWidth="1"/>
    <col min="8970" max="8975" width="5" style="54" customWidth="1"/>
    <col min="8976" max="9213" width="9" style="54"/>
    <col min="9214" max="9215" width="4.5" style="54" customWidth="1"/>
    <col min="9216" max="9216" width="9" style="54"/>
    <col min="9217" max="9217" width="18.75" style="54" customWidth="1"/>
    <col min="9218" max="9218" width="2" style="54" customWidth="1"/>
    <col min="9219" max="9219" width="15.625" style="54" customWidth="1"/>
    <col min="9220" max="9220" width="2.125" style="54" customWidth="1"/>
    <col min="9221" max="9225" width="8.5" style="54" customWidth="1"/>
    <col min="9226" max="9231" width="5" style="54" customWidth="1"/>
    <col min="9232" max="9469" width="9" style="54"/>
    <col min="9470" max="9471" width="4.5" style="54" customWidth="1"/>
    <col min="9472" max="9472" width="9" style="54"/>
    <col min="9473" max="9473" width="18.75" style="54" customWidth="1"/>
    <col min="9474" max="9474" width="2" style="54" customWidth="1"/>
    <col min="9475" max="9475" width="15.625" style="54" customWidth="1"/>
    <col min="9476" max="9476" width="2.125" style="54" customWidth="1"/>
    <col min="9477" max="9481" width="8.5" style="54" customWidth="1"/>
    <col min="9482" max="9487" width="5" style="54" customWidth="1"/>
    <col min="9488" max="9725" width="9" style="54"/>
    <col min="9726" max="9727" width="4.5" style="54" customWidth="1"/>
    <col min="9728" max="9728" width="9" style="54"/>
    <col min="9729" max="9729" width="18.75" style="54" customWidth="1"/>
    <col min="9730" max="9730" width="2" style="54" customWidth="1"/>
    <col min="9731" max="9731" width="15.625" style="54" customWidth="1"/>
    <col min="9732" max="9732" width="2.125" style="54" customWidth="1"/>
    <col min="9733" max="9737" width="8.5" style="54" customWidth="1"/>
    <col min="9738" max="9743" width="5" style="54" customWidth="1"/>
    <col min="9744" max="9981" width="9" style="54"/>
    <col min="9982" max="9983" width="4.5" style="54" customWidth="1"/>
    <col min="9984" max="9984" width="9" style="54"/>
    <col min="9985" max="9985" width="18.75" style="54" customWidth="1"/>
    <col min="9986" max="9986" width="2" style="54" customWidth="1"/>
    <col min="9987" max="9987" width="15.625" style="54" customWidth="1"/>
    <col min="9988" max="9988" width="2.125" style="54" customWidth="1"/>
    <col min="9989" max="9993" width="8.5" style="54" customWidth="1"/>
    <col min="9994" max="9999" width="5" style="54" customWidth="1"/>
    <col min="10000" max="10237" width="9" style="54"/>
    <col min="10238" max="10239" width="4.5" style="54" customWidth="1"/>
    <col min="10240" max="10240" width="9" style="54"/>
    <col min="10241" max="10241" width="18.75" style="54" customWidth="1"/>
    <col min="10242" max="10242" width="2" style="54" customWidth="1"/>
    <col min="10243" max="10243" width="15.625" style="54" customWidth="1"/>
    <col min="10244" max="10244" width="2.125" style="54" customWidth="1"/>
    <col min="10245" max="10249" width="8.5" style="54" customWidth="1"/>
    <col min="10250" max="10255" width="5" style="54" customWidth="1"/>
    <col min="10256" max="10493" width="9" style="54"/>
    <col min="10494" max="10495" width="4.5" style="54" customWidth="1"/>
    <col min="10496" max="10496" width="9" style="54"/>
    <col min="10497" max="10497" width="18.75" style="54" customWidth="1"/>
    <col min="10498" max="10498" width="2" style="54" customWidth="1"/>
    <col min="10499" max="10499" width="15.625" style="54" customWidth="1"/>
    <col min="10500" max="10500" width="2.125" style="54" customWidth="1"/>
    <col min="10501" max="10505" width="8.5" style="54" customWidth="1"/>
    <col min="10506" max="10511" width="5" style="54" customWidth="1"/>
    <col min="10512" max="10749" width="9" style="54"/>
    <col min="10750" max="10751" width="4.5" style="54" customWidth="1"/>
    <col min="10752" max="10752" width="9" style="54"/>
    <col min="10753" max="10753" width="18.75" style="54" customWidth="1"/>
    <col min="10754" max="10754" width="2" style="54" customWidth="1"/>
    <col min="10755" max="10755" width="15.625" style="54" customWidth="1"/>
    <col min="10756" max="10756" width="2.125" style="54" customWidth="1"/>
    <col min="10757" max="10761" width="8.5" style="54" customWidth="1"/>
    <col min="10762" max="10767" width="5" style="54" customWidth="1"/>
    <col min="10768" max="11005" width="9" style="54"/>
    <col min="11006" max="11007" width="4.5" style="54" customWidth="1"/>
    <col min="11008" max="11008" width="9" style="54"/>
    <col min="11009" max="11009" width="18.75" style="54" customWidth="1"/>
    <col min="11010" max="11010" width="2" style="54" customWidth="1"/>
    <col min="11011" max="11011" width="15.625" style="54" customWidth="1"/>
    <col min="11012" max="11012" width="2.125" style="54" customWidth="1"/>
    <col min="11013" max="11017" width="8.5" style="54" customWidth="1"/>
    <col min="11018" max="11023" width="5" style="54" customWidth="1"/>
    <col min="11024" max="11261" width="9" style="54"/>
    <col min="11262" max="11263" width="4.5" style="54" customWidth="1"/>
    <col min="11264" max="11264" width="9" style="54"/>
    <col min="11265" max="11265" width="18.75" style="54" customWidth="1"/>
    <col min="11266" max="11266" width="2" style="54" customWidth="1"/>
    <col min="11267" max="11267" width="15.625" style="54" customWidth="1"/>
    <col min="11268" max="11268" width="2.125" style="54" customWidth="1"/>
    <col min="11269" max="11273" width="8.5" style="54" customWidth="1"/>
    <col min="11274" max="11279" width="5" style="54" customWidth="1"/>
    <col min="11280" max="11517" width="9" style="54"/>
    <col min="11518" max="11519" width="4.5" style="54" customWidth="1"/>
    <col min="11520" max="11520" width="9" style="54"/>
    <col min="11521" max="11521" width="18.75" style="54" customWidth="1"/>
    <col min="11522" max="11522" width="2" style="54" customWidth="1"/>
    <col min="11523" max="11523" width="15.625" style="54" customWidth="1"/>
    <col min="11524" max="11524" width="2.125" style="54" customWidth="1"/>
    <col min="11525" max="11529" width="8.5" style="54" customWidth="1"/>
    <col min="11530" max="11535" width="5" style="54" customWidth="1"/>
    <col min="11536" max="11773" width="9" style="54"/>
    <col min="11774" max="11775" width="4.5" style="54" customWidth="1"/>
    <col min="11776" max="11776" width="9" style="54"/>
    <col min="11777" max="11777" width="18.75" style="54" customWidth="1"/>
    <col min="11778" max="11778" width="2" style="54" customWidth="1"/>
    <col min="11779" max="11779" width="15.625" style="54" customWidth="1"/>
    <col min="11780" max="11780" width="2.125" style="54" customWidth="1"/>
    <col min="11781" max="11785" width="8.5" style="54" customWidth="1"/>
    <col min="11786" max="11791" width="5" style="54" customWidth="1"/>
    <col min="11792" max="12029" width="9" style="54"/>
    <col min="12030" max="12031" width="4.5" style="54" customWidth="1"/>
    <col min="12032" max="12032" width="9" style="54"/>
    <col min="12033" max="12033" width="18.75" style="54" customWidth="1"/>
    <col min="12034" max="12034" width="2" style="54" customWidth="1"/>
    <col min="12035" max="12035" width="15.625" style="54" customWidth="1"/>
    <col min="12036" max="12036" width="2.125" style="54" customWidth="1"/>
    <col min="12037" max="12041" width="8.5" style="54" customWidth="1"/>
    <col min="12042" max="12047" width="5" style="54" customWidth="1"/>
    <col min="12048" max="12285" width="9" style="54"/>
    <col min="12286" max="12287" width="4.5" style="54" customWidth="1"/>
    <col min="12288" max="12288" width="9" style="54"/>
    <col min="12289" max="12289" width="18.75" style="54" customWidth="1"/>
    <col min="12290" max="12290" width="2" style="54" customWidth="1"/>
    <col min="12291" max="12291" width="15.625" style="54" customWidth="1"/>
    <col min="12292" max="12292" width="2.125" style="54" customWidth="1"/>
    <col min="12293" max="12297" width="8.5" style="54" customWidth="1"/>
    <col min="12298" max="12303" width="5" style="54" customWidth="1"/>
    <col min="12304" max="12541" width="9" style="54"/>
    <col min="12542" max="12543" width="4.5" style="54" customWidth="1"/>
    <col min="12544" max="12544" width="9" style="54"/>
    <col min="12545" max="12545" width="18.75" style="54" customWidth="1"/>
    <col min="12546" max="12546" width="2" style="54" customWidth="1"/>
    <col min="12547" max="12547" width="15.625" style="54" customWidth="1"/>
    <col min="12548" max="12548" width="2.125" style="54" customWidth="1"/>
    <col min="12549" max="12553" width="8.5" style="54" customWidth="1"/>
    <col min="12554" max="12559" width="5" style="54" customWidth="1"/>
    <col min="12560" max="12797" width="9" style="54"/>
    <col min="12798" max="12799" width="4.5" style="54" customWidth="1"/>
    <col min="12800" max="12800" width="9" style="54"/>
    <col min="12801" max="12801" width="18.75" style="54" customWidth="1"/>
    <col min="12802" max="12802" width="2" style="54" customWidth="1"/>
    <col min="12803" max="12803" width="15.625" style="54" customWidth="1"/>
    <col min="12804" max="12804" width="2.125" style="54" customWidth="1"/>
    <col min="12805" max="12809" width="8.5" style="54" customWidth="1"/>
    <col min="12810" max="12815" width="5" style="54" customWidth="1"/>
    <col min="12816" max="13053" width="9" style="54"/>
    <col min="13054" max="13055" width="4.5" style="54" customWidth="1"/>
    <col min="13056" max="13056" width="9" style="54"/>
    <col min="13057" max="13057" width="18.75" style="54" customWidth="1"/>
    <col min="13058" max="13058" width="2" style="54" customWidth="1"/>
    <col min="13059" max="13059" width="15.625" style="54" customWidth="1"/>
    <col min="13060" max="13060" width="2.125" style="54" customWidth="1"/>
    <col min="13061" max="13065" width="8.5" style="54" customWidth="1"/>
    <col min="13066" max="13071" width="5" style="54" customWidth="1"/>
    <col min="13072" max="13309" width="9" style="54"/>
    <col min="13310" max="13311" width="4.5" style="54" customWidth="1"/>
    <col min="13312" max="13312" width="9" style="54"/>
    <col min="13313" max="13313" width="18.75" style="54" customWidth="1"/>
    <col min="13314" max="13314" width="2" style="54" customWidth="1"/>
    <col min="13315" max="13315" width="15.625" style="54" customWidth="1"/>
    <col min="13316" max="13316" width="2.125" style="54" customWidth="1"/>
    <col min="13317" max="13321" width="8.5" style="54" customWidth="1"/>
    <col min="13322" max="13327" width="5" style="54" customWidth="1"/>
    <col min="13328" max="13565" width="9" style="54"/>
    <col min="13566" max="13567" width="4.5" style="54" customWidth="1"/>
    <col min="13568" max="13568" width="9" style="54"/>
    <col min="13569" max="13569" width="18.75" style="54" customWidth="1"/>
    <col min="13570" max="13570" width="2" style="54" customWidth="1"/>
    <col min="13571" max="13571" width="15.625" style="54" customWidth="1"/>
    <col min="13572" max="13572" width="2.125" style="54" customWidth="1"/>
    <col min="13573" max="13577" width="8.5" style="54" customWidth="1"/>
    <col min="13578" max="13583" width="5" style="54" customWidth="1"/>
    <col min="13584" max="13821" width="9" style="54"/>
    <col min="13822" max="13823" width="4.5" style="54" customWidth="1"/>
    <col min="13824" max="13824" width="9" style="54"/>
    <col min="13825" max="13825" width="18.75" style="54" customWidth="1"/>
    <col min="13826" max="13826" width="2" style="54" customWidth="1"/>
    <col min="13827" max="13827" width="15.625" style="54" customWidth="1"/>
    <col min="13828" max="13828" width="2.125" style="54" customWidth="1"/>
    <col min="13829" max="13833" width="8.5" style="54" customWidth="1"/>
    <col min="13834" max="13839" width="5" style="54" customWidth="1"/>
    <col min="13840" max="14077" width="9" style="54"/>
    <col min="14078" max="14079" width="4.5" style="54" customWidth="1"/>
    <col min="14080" max="14080" width="9" style="54"/>
    <col min="14081" max="14081" width="18.75" style="54" customWidth="1"/>
    <col min="14082" max="14082" width="2" style="54" customWidth="1"/>
    <col min="14083" max="14083" width="15.625" style="54" customWidth="1"/>
    <col min="14084" max="14084" width="2.125" style="54" customWidth="1"/>
    <col min="14085" max="14089" width="8.5" style="54" customWidth="1"/>
    <col min="14090" max="14095" width="5" style="54" customWidth="1"/>
    <col min="14096" max="14333" width="9" style="54"/>
    <col min="14334" max="14335" width="4.5" style="54" customWidth="1"/>
    <col min="14336" max="14336" width="9" style="54"/>
    <col min="14337" max="14337" width="18.75" style="54" customWidth="1"/>
    <col min="14338" max="14338" width="2" style="54" customWidth="1"/>
    <col min="14339" max="14339" width="15.625" style="54" customWidth="1"/>
    <col min="14340" max="14340" width="2.125" style="54" customWidth="1"/>
    <col min="14341" max="14345" width="8.5" style="54" customWidth="1"/>
    <col min="14346" max="14351" width="5" style="54" customWidth="1"/>
    <col min="14352" max="14589" width="9" style="54"/>
    <col min="14590" max="14591" width="4.5" style="54" customWidth="1"/>
    <col min="14592" max="14592" width="9" style="54"/>
    <col min="14593" max="14593" width="18.75" style="54" customWidth="1"/>
    <col min="14594" max="14594" width="2" style="54" customWidth="1"/>
    <col min="14595" max="14595" width="15.625" style="54" customWidth="1"/>
    <col min="14596" max="14596" width="2.125" style="54" customWidth="1"/>
    <col min="14597" max="14601" width="8.5" style="54" customWidth="1"/>
    <col min="14602" max="14607" width="5" style="54" customWidth="1"/>
    <col min="14608" max="14845" width="9" style="54"/>
    <col min="14846" max="14847" width="4.5" style="54" customWidth="1"/>
    <col min="14848" max="14848" width="9" style="54"/>
    <col min="14849" max="14849" width="18.75" style="54" customWidth="1"/>
    <col min="14850" max="14850" width="2" style="54" customWidth="1"/>
    <col min="14851" max="14851" width="15.625" style="54" customWidth="1"/>
    <col min="14852" max="14852" width="2.125" style="54" customWidth="1"/>
    <col min="14853" max="14857" width="8.5" style="54" customWidth="1"/>
    <col min="14858" max="14863" width="5" style="54" customWidth="1"/>
    <col min="14864" max="15101" width="9" style="54"/>
    <col min="15102" max="15103" width="4.5" style="54" customWidth="1"/>
    <col min="15104" max="15104" width="9" style="54"/>
    <col min="15105" max="15105" width="18.75" style="54" customWidth="1"/>
    <col min="15106" max="15106" width="2" style="54" customWidth="1"/>
    <col min="15107" max="15107" width="15.625" style="54" customWidth="1"/>
    <col min="15108" max="15108" width="2.125" style="54" customWidth="1"/>
    <col min="15109" max="15113" width="8.5" style="54" customWidth="1"/>
    <col min="15114" max="15119" width="5" style="54" customWidth="1"/>
    <col min="15120" max="15357" width="9" style="54"/>
    <col min="15358" max="15359" width="4.5" style="54" customWidth="1"/>
    <col min="15360" max="15360" width="9" style="54"/>
    <col min="15361" max="15361" width="18.75" style="54" customWidth="1"/>
    <col min="15362" max="15362" width="2" style="54" customWidth="1"/>
    <col min="15363" max="15363" width="15.625" style="54" customWidth="1"/>
    <col min="15364" max="15364" width="2.125" style="54" customWidth="1"/>
    <col min="15365" max="15369" width="8.5" style="54" customWidth="1"/>
    <col min="15370" max="15375" width="5" style="54" customWidth="1"/>
    <col min="15376" max="15613" width="9" style="54"/>
    <col min="15614" max="15615" width="4.5" style="54" customWidth="1"/>
    <col min="15616" max="15616" width="9" style="54"/>
    <col min="15617" max="15617" width="18.75" style="54" customWidth="1"/>
    <col min="15618" max="15618" width="2" style="54" customWidth="1"/>
    <col min="15619" max="15619" width="15.625" style="54" customWidth="1"/>
    <col min="15620" max="15620" width="2.125" style="54" customWidth="1"/>
    <col min="15621" max="15625" width="8.5" style="54" customWidth="1"/>
    <col min="15626" max="15631" width="5" style="54" customWidth="1"/>
    <col min="15632" max="15869" width="9" style="54"/>
    <col min="15870" max="15871" width="4.5" style="54" customWidth="1"/>
    <col min="15872" max="15872" width="9" style="54"/>
    <col min="15873" max="15873" width="18.75" style="54" customWidth="1"/>
    <col min="15874" max="15874" width="2" style="54" customWidth="1"/>
    <col min="15875" max="15875" width="15.625" style="54" customWidth="1"/>
    <col min="15876" max="15876" width="2.125" style="54" customWidth="1"/>
    <col min="15877" max="15881" width="8.5" style="54" customWidth="1"/>
    <col min="15882" max="15887" width="5" style="54" customWidth="1"/>
    <col min="15888" max="16125" width="9" style="54"/>
    <col min="16126" max="16127" width="4.5" style="54" customWidth="1"/>
    <col min="16128" max="16128" width="9" style="54"/>
    <col min="16129" max="16129" width="18.75" style="54" customWidth="1"/>
    <col min="16130" max="16130" width="2" style="54" customWidth="1"/>
    <col min="16131" max="16131" width="15.625" style="54" customWidth="1"/>
    <col min="16132" max="16132" width="2.125" style="54" customWidth="1"/>
    <col min="16133" max="16137" width="8.5" style="54" customWidth="1"/>
    <col min="16138" max="16143" width="5" style="54" customWidth="1"/>
    <col min="16144" max="16384" width="9" style="54"/>
  </cols>
  <sheetData>
    <row r="1" spans="1:12" ht="17.25">
      <c r="A1" s="188" t="s">
        <v>267</v>
      </c>
      <c r="B1" s="81"/>
      <c r="C1" s="79"/>
      <c r="D1" s="79"/>
      <c r="E1" s="79"/>
      <c r="F1" s="82"/>
    </row>
    <row r="2" spans="1:12" ht="17.25">
      <c r="A2" s="188" t="s">
        <v>79</v>
      </c>
      <c r="B2" s="81"/>
      <c r="C2" s="79"/>
      <c r="D2" s="79"/>
      <c r="E2" s="79"/>
    </row>
    <row r="3" spans="1:12" ht="17.25">
      <c r="A3" s="188"/>
      <c r="B3" s="81"/>
      <c r="C3" s="79"/>
      <c r="D3" s="79"/>
      <c r="E3" s="79"/>
    </row>
    <row r="4" spans="1:12">
      <c r="G4" s="61"/>
      <c r="H4" s="179" t="s">
        <v>243</v>
      </c>
    </row>
    <row r="5" spans="1:12" ht="13.5" customHeight="1">
      <c r="A5" s="377">
        <v>1</v>
      </c>
      <c r="B5" s="378">
        <f>VLOOKUP(A5,[1]U12BDL!$B$17:$H$170,2,0)</f>
        <v>3604865</v>
      </c>
      <c r="C5" s="378" t="str">
        <f>VLOOKUP(A5,[1]U12BDL!$B$17:$H$170,3,0)</f>
        <v>柳橋　遥大</v>
      </c>
      <c r="D5" s="378" t="s">
        <v>244</v>
      </c>
      <c r="E5" s="378" t="str">
        <f>VLOOKUP(A5,[1]U12BDL!$B$17:$H$170,4,0)</f>
        <v>ＫＣＪＴＡ</v>
      </c>
      <c r="F5" s="379" t="s">
        <v>110</v>
      </c>
    </row>
    <row r="6" spans="1:12" ht="13.5" customHeight="1">
      <c r="A6" s="377"/>
      <c r="B6" s="378"/>
      <c r="C6" s="378"/>
      <c r="D6" s="378"/>
      <c r="E6" s="378"/>
      <c r="F6" s="379"/>
    </row>
    <row r="7" spans="1:12" ht="13.5" customHeight="1">
      <c r="A7" s="377"/>
      <c r="B7" s="374">
        <f>VLOOKUP(A5,[1]U12BDL!$B$17:$H$170,5,0)</f>
        <v>3604895</v>
      </c>
      <c r="C7" s="374" t="str">
        <f>VLOOKUP(A5,[1]U12BDL!$B$17:$H$170,6,0)</f>
        <v>横戸　仁</v>
      </c>
      <c r="D7" s="374" t="s">
        <v>5</v>
      </c>
      <c r="E7" s="374" t="str">
        <f>VLOOKUP(A5,[1]U12BDL!$B$17:$H$170,7,0)</f>
        <v>ＫＣＪＴＡ</v>
      </c>
      <c r="F7" s="375" t="s">
        <v>6</v>
      </c>
      <c r="G7" s="28"/>
      <c r="H7" s="337"/>
    </row>
    <row r="8" spans="1:12" ht="13.5" customHeight="1">
      <c r="A8" s="377"/>
      <c r="B8" s="374"/>
      <c r="C8" s="374"/>
      <c r="D8" s="374"/>
      <c r="E8" s="374"/>
      <c r="F8" s="375"/>
      <c r="G8" s="29"/>
      <c r="H8" s="338" t="s">
        <v>673</v>
      </c>
      <c r="I8" s="416" t="s">
        <v>659</v>
      </c>
    </row>
    <row r="9" spans="1:12" ht="13.5" customHeight="1">
      <c r="A9" s="377">
        <v>2</v>
      </c>
      <c r="B9" s="378">
        <f>VLOOKUP(A9,[1]U12BDL!$B$17:$H$170,2,0)</f>
        <v>3604957</v>
      </c>
      <c r="C9" s="378" t="str">
        <f>VLOOKUP(A9,[1]U12BDL!$B$17:$H$170,3,0)</f>
        <v>堤　健太郎</v>
      </c>
      <c r="D9" s="378" t="s">
        <v>244</v>
      </c>
      <c r="E9" s="378" t="str">
        <f>VLOOKUP(A9,[1]U12BDL!$B$17:$H$170,4,0)</f>
        <v>Asch T.A</v>
      </c>
      <c r="F9" s="379" t="s">
        <v>245</v>
      </c>
      <c r="G9" s="29"/>
      <c r="H9" s="333">
        <v>62</v>
      </c>
      <c r="I9" s="416"/>
    </row>
    <row r="10" spans="1:12" ht="13.5" customHeight="1">
      <c r="A10" s="377"/>
      <c r="B10" s="378"/>
      <c r="C10" s="378"/>
      <c r="D10" s="378"/>
      <c r="E10" s="378"/>
      <c r="F10" s="379"/>
      <c r="G10" s="31"/>
      <c r="H10" s="334"/>
      <c r="I10" s="292"/>
    </row>
    <row r="11" spans="1:12" ht="13.5" customHeight="1">
      <c r="A11" s="377"/>
      <c r="B11" s="374">
        <f>VLOOKUP(A9,[1]U12BDL!$B$17:$H$170,5,0)</f>
        <v>3604958</v>
      </c>
      <c r="C11" s="374" t="str">
        <f>VLOOKUP(A9,[1]U12BDL!$B$17:$H$170,6,0)</f>
        <v>堤　大和</v>
      </c>
      <c r="D11" s="374" t="s">
        <v>111</v>
      </c>
      <c r="E11" s="374" t="str">
        <f>VLOOKUP(A9,[1]U12BDL!$B$17:$H$170,7,0)</f>
        <v>Asch T.A</v>
      </c>
      <c r="F11" s="375" t="s">
        <v>6</v>
      </c>
      <c r="H11" s="32"/>
      <c r="I11" s="416"/>
    </row>
    <row r="12" spans="1:12" ht="13.5" customHeight="1">
      <c r="A12" s="377"/>
      <c r="B12" s="374"/>
      <c r="C12" s="374"/>
      <c r="D12" s="374"/>
      <c r="E12" s="374"/>
      <c r="F12" s="375"/>
      <c r="H12" s="32"/>
      <c r="I12" s="416"/>
    </row>
    <row r="13" spans="1:12" ht="13.5" customHeight="1">
      <c r="A13" s="377">
        <v>3</v>
      </c>
      <c r="B13" s="378">
        <f>VLOOKUP(A13,[1]U12BDL!$B$17:$H$170,2,0)</f>
        <v>3604930</v>
      </c>
      <c r="C13" s="378" t="str">
        <f>VLOOKUP(A13,[1]U12BDL!$B$17:$H$170,3,0)</f>
        <v>西塚　泰斗</v>
      </c>
      <c r="D13" s="378" t="s">
        <v>244</v>
      </c>
      <c r="E13" s="378" t="str">
        <f>VLOOKUP(A13,[1]U12BDL!$B$17:$H$170,4,0)</f>
        <v>守谷ＴＣ</v>
      </c>
      <c r="F13" s="379" t="s">
        <v>99</v>
      </c>
      <c r="H13" s="32"/>
      <c r="I13" s="416"/>
      <c r="J13" s="76"/>
      <c r="K13" s="76"/>
      <c r="L13" s="76"/>
    </row>
    <row r="14" spans="1:12" ht="13.5" customHeight="1">
      <c r="A14" s="377"/>
      <c r="B14" s="378"/>
      <c r="C14" s="378"/>
      <c r="D14" s="378"/>
      <c r="E14" s="378"/>
      <c r="F14" s="379"/>
      <c r="G14" s="36"/>
      <c r="H14" s="32"/>
      <c r="I14" s="416"/>
      <c r="J14" s="76"/>
      <c r="K14" s="76"/>
      <c r="L14" s="76"/>
    </row>
    <row r="15" spans="1:12" ht="13.5" customHeight="1">
      <c r="A15" s="377"/>
      <c r="B15" s="374">
        <f>VLOOKUP(A13,[1]U12BDL!$B$17:$H$170,5,0)</f>
        <v>3604825</v>
      </c>
      <c r="C15" s="374" t="str">
        <f>VLOOKUP(A13,[1]U12BDL!$B$17:$H$170,6,0)</f>
        <v>並木　友哉</v>
      </c>
      <c r="D15" s="374" t="s">
        <v>98</v>
      </c>
      <c r="E15" s="374" t="str">
        <f>VLOOKUP(A13,[1]U12BDL!$B$17:$H$170,7,0)</f>
        <v>マス・ガイアＴＣ</v>
      </c>
      <c r="F15" s="375" t="s">
        <v>6</v>
      </c>
      <c r="G15" s="28"/>
      <c r="H15" s="337"/>
      <c r="I15" s="292"/>
      <c r="J15" s="76"/>
      <c r="K15" s="76"/>
      <c r="L15" s="76"/>
    </row>
    <row r="16" spans="1:12" ht="13.5" customHeight="1">
      <c r="A16" s="377"/>
      <c r="B16" s="374"/>
      <c r="C16" s="374"/>
      <c r="D16" s="374"/>
      <c r="E16" s="374"/>
      <c r="F16" s="375"/>
      <c r="G16" s="29"/>
      <c r="H16" s="338" t="s">
        <v>674</v>
      </c>
      <c r="I16" s="416" t="s">
        <v>660</v>
      </c>
      <c r="J16" s="76"/>
      <c r="K16" s="76"/>
      <c r="L16" s="76"/>
    </row>
    <row r="17" spans="1:12" ht="13.5" customHeight="1">
      <c r="A17" s="377">
        <v>4</v>
      </c>
      <c r="B17" s="378">
        <f>VLOOKUP(A17,[1]U12BDL!$B$17:$H$170,2,0)</f>
        <v>3604984</v>
      </c>
      <c r="C17" s="378" t="str">
        <f>VLOOKUP(A17,[1]U12BDL!$B$17:$H$170,3,0)</f>
        <v>神坂　柊斗</v>
      </c>
      <c r="D17" s="378" t="s">
        <v>5</v>
      </c>
      <c r="E17" s="378" t="str">
        <f>VLOOKUP(A17,[1]U12BDL!$B$17:$H$170,4,0)</f>
        <v>ＫＣＪＴＡ</v>
      </c>
      <c r="F17" s="379" t="s">
        <v>99</v>
      </c>
      <c r="G17" s="29"/>
      <c r="H17" s="336">
        <v>61</v>
      </c>
      <c r="I17" s="416"/>
      <c r="J17" s="76"/>
      <c r="K17" s="76"/>
      <c r="L17" s="76"/>
    </row>
    <row r="18" spans="1:12" ht="13.5" customHeight="1">
      <c r="A18" s="377"/>
      <c r="B18" s="378"/>
      <c r="C18" s="378"/>
      <c r="D18" s="378"/>
      <c r="E18" s="378"/>
      <c r="F18" s="379"/>
      <c r="G18" s="31"/>
      <c r="H18" s="337"/>
      <c r="I18" s="292"/>
      <c r="J18" s="76"/>
      <c r="K18" s="76"/>
      <c r="L18" s="76"/>
    </row>
    <row r="19" spans="1:12" ht="13.5" customHeight="1">
      <c r="A19" s="377"/>
      <c r="B19" s="374">
        <f>VLOOKUP(A17,[1]U12BDL!$B$17:$H$170,5,0)</f>
        <v>3604995</v>
      </c>
      <c r="C19" s="374" t="str">
        <f>VLOOKUP(A17,[1]U12BDL!$B$17:$H$170,6,0)</f>
        <v>大河原　遙人</v>
      </c>
      <c r="D19" s="374" t="s">
        <v>5</v>
      </c>
      <c r="E19" s="374" t="str">
        <f>VLOOKUP(A17,[1]U12BDL!$B$17:$H$170,7,0)</f>
        <v>ＫＣＪＴＡ</v>
      </c>
      <c r="F19" s="375" t="s">
        <v>99</v>
      </c>
      <c r="I19" s="292"/>
      <c r="J19" s="76"/>
      <c r="K19" s="76"/>
      <c r="L19" s="76"/>
    </row>
    <row r="20" spans="1:12" ht="13.5" customHeight="1">
      <c r="A20" s="377"/>
      <c r="B20" s="374"/>
      <c r="C20" s="374"/>
      <c r="D20" s="374"/>
      <c r="E20" s="374"/>
      <c r="F20" s="375"/>
      <c r="I20" s="292"/>
      <c r="J20" s="76"/>
      <c r="K20" s="76"/>
      <c r="L20" s="76"/>
    </row>
    <row r="21" spans="1:12" ht="13.5" customHeight="1">
      <c r="A21" s="377">
        <v>5</v>
      </c>
      <c r="B21" s="378">
        <f>VLOOKUP(A21,[1]U12BDL!$B$17:$H$170,2,0)</f>
        <v>3604962</v>
      </c>
      <c r="C21" s="378" t="str">
        <f>VLOOKUP(A21,[1]U12BDL!$B$17:$H$170,3,0)</f>
        <v>穐山　丞</v>
      </c>
      <c r="D21" s="378" t="s">
        <v>111</v>
      </c>
      <c r="E21" s="378" t="str">
        <f>VLOOKUP(A21,[1]U12BDL!$B$17:$H$170,4,0)</f>
        <v>エースＴＡ</v>
      </c>
      <c r="F21" s="379" t="s">
        <v>110</v>
      </c>
      <c r="I21" s="292"/>
    </row>
    <row r="22" spans="1:12" ht="13.5" customHeight="1">
      <c r="A22" s="377"/>
      <c r="B22" s="378"/>
      <c r="C22" s="378"/>
      <c r="D22" s="378"/>
      <c r="E22" s="378"/>
      <c r="F22" s="379"/>
      <c r="I22" s="292"/>
    </row>
    <row r="23" spans="1:12" ht="13.5" customHeight="1">
      <c r="A23" s="377"/>
      <c r="B23" s="374">
        <f>VLOOKUP(A21,[1]U12BDL!$B$17:$H$170,5,0)</f>
        <v>3604945</v>
      </c>
      <c r="C23" s="374" t="str">
        <f>VLOOKUP(A21,[1]U12BDL!$B$17:$H$170,6,0)</f>
        <v>穐澤　優斗</v>
      </c>
      <c r="D23" s="374" t="s">
        <v>5</v>
      </c>
      <c r="E23" s="374" t="str">
        <f>VLOOKUP(A21,[1]U12BDL!$B$17:$H$170,7,0)</f>
        <v>エースＴＡ</v>
      </c>
      <c r="F23" s="375" t="s">
        <v>110</v>
      </c>
      <c r="G23" s="28"/>
      <c r="I23" s="292"/>
    </row>
    <row r="24" spans="1:12" ht="13.5" customHeight="1">
      <c r="A24" s="377"/>
      <c r="B24" s="374"/>
      <c r="C24" s="374"/>
      <c r="D24" s="374"/>
      <c r="E24" s="374"/>
      <c r="F24" s="375"/>
      <c r="G24" s="29"/>
      <c r="H24" s="36" t="s">
        <v>675</v>
      </c>
      <c r="I24" s="416" t="s">
        <v>638</v>
      </c>
    </row>
    <row r="25" spans="1:12" ht="13.5" customHeight="1">
      <c r="A25" s="377">
        <v>6</v>
      </c>
      <c r="B25" s="378">
        <f>VLOOKUP(A25,[1]U12BDL!$B$17:$H$170,2,0)</f>
        <v>3604966</v>
      </c>
      <c r="C25" s="378" t="str">
        <f>VLOOKUP(A25,[1]U12BDL!$B$17:$H$170,3,0)</f>
        <v>切替　寛喜</v>
      </c>
      <c r="D25" s="378" t="s">
        <v>12</v>
      </c>
      <c r="E25" s="378" t="str">
        <f>VLOOKUP(A25,[1]U12BDL!$B$17:$H$170,4,0)</f>
        <v>ＫＣＪＴＡ</v>
      </c>
      <c r="F25" s="379" t="s">
        <v>110</v>
      </c>
      <c r="G25" s="29"/>
      <c r="H25" s="84">
        <v>63</v>
      </c>
      <c r="I25" s="416"/>
    </row>
    <row r="26" spans="1:12" ht="13.5" customHeight="1">
      <c r="A26" s="377"/>
      <c r="B26" s="378"/>
      <c r="C26" s="378"/>
      <c r="D26" s="378"/>
      <c r="E26" s="378"/>
      <c r="F26" s="379"/>
      <c r="G26" s="31"/>
      <c r="H26" s="32"/>
    </row>
    <row r="27" spans="1:12" ht="13.5" customHeight="1">
      <c r="A27" s="377"/>
      <c r="B27" s="374">
        <f>VLOOKUP(A25,[1]U12BDL!$B$17:$H$170,5,0)</f>
        <v>3604944</v>
      </c>
      <c r="C27" s="374" t="str">
        <f>VLOOKUP(A25,[1]U12BDL!$B$17:$H$170,6,0)</f>
        <v>遠藤　翼</v>
      </c>
      <c r="D27" s="374" t="s">
        <v>111</v>
      </c>
      <c r="E27" s="374" t="str">
        <f>VLOOKUP(A25,[1]U12BDL!$B$17:$H$170,7,0)</f>
        <v>サンスポーツ</v>
      </c>
      <c r="F27" s="375" t="s">
        <v>110</v>
      </c>
      <c r="H27" s="32"/>
      <c r="I27" s="415"/>
    </row>
    <row r="28" spans="1:12" ht="13.5" customHeight="1">
      <c r="A28" s="377"/>
      <c r="B28" s="374"/>
      <c r="C28" s="374"/>
      <c r="D28" s="374"/>
      <c r="E28" s="374"/>
      <c r="F28" s="375"/>
      <c r="H28" s="32"/>
      <c r="I28" s="415"/>
    </row>
    <row r="29" spans="1:12" ht="13.5" customHeight="1">
      <c r="G29" s="49"/>
      <c r="H29" s="49"/>
      <c r="I29" s="67"/>
      <c r="J29" s="76"/>
      <c r="K29" s="76"/>
      <c r="L29" s="76"/>
    </row>
    <row r="30" spans="1:12" ht="13.5" customHeight="1">
      <c r="G30" s="49"/>
      <c r="H30" s="49"/>
      <c r="I30" s="67"/>
      <c r="J30" s="76"/>
      <c r="K30" s="76"/>
      <c r="L30" s="76"/>
    </row>
    <row r="31" spans="1:12" ht="13.5" customHeight="1">
      <c r="G31" s="49"/>
      <c r="H31" s="49"/>
      <c r="I31" s="67"/>
      <c r="J31" s="76"/>
      <c r="K31" s="76"/>
      <c r="L31" s="76"/>
    </row>
    <row r="32" spans="1:12" ht="13.5" customHeight="1">
      <c r="G32" s="49"/>
      <c r="H32" s="49"/>
      <c r="I32" s="67"/>
      <c r="J32" s="76"/>
      <c r="K32" s="76"/>
      <c r="L32" s="76"/>
    </row>
    <row r="33" spans="7:9" ht="13.5" customHeight="1">
      <c r="G33" s="49"/>
      <c r="H33" s="49"/>
      <c r="I33" s="67"/>
    </row>
    <row r="34" spans="7:9" ht="13.5" customHeight="1">
      <c r="G34" s="49"/>
      <c r="H34" s="49"/>
      <c r="I34" s="67"/>
    </row>
    <row r="35" spans="7:9" ht="13.5" customHeight="1">
      <c r="G35" s="49"/>
      <c r="H35" s="49"/>
      <c r="I35" s="67"/>
    </row>
    <row r="36" spans="7:9" ht="13.5" customHeight="1">
      <c r="G36" s="49"/>
      <c r="H36" s="49"/>
      <c r="I36" s="67"/>
    </row>
    <row r="37" spans="7:9">
      <c r="G37" s="49"/>
      <c r="H37" s="49"/>
      <c r="I37" s="67"/>
    </row>
    <row r="38" spans="7:9">
      <c r="G38" s="49"/>
      <c r="H38" s="49"/>
      <c r="I38" s="67"/>
    </row>
    <row r="39" spans="7:9">
      <c r="G39" s="49"/>
      <c r="H39" s="49"/>
      <c r="I39" s="67"/>
    </row>
    <row r="40" spans="7:9">
      <c r="G40" s="49"/>
      <c r="H40" s="49"/>
      <c r="I40" s="67"/>
    </row>
    <row r="41" spans="7:9">
      <c r="G41" s="49"/>
      <c r="H41" s="49"/>
      <c r="I41" s="67"/>
    </row>
    <row r="42" spans="7:9">
      <c r="G42" s="49"/>
      <c r="H42" s="49"/>
      <c r="I42" s="67"/>
    </row>
  </sheetData>
  <mergeCells count="72">
    <mergeCell ref="F5:F6"/>
    <mergeCell ref="B7:B8"/>
    <mergeCell ref="C7:C8"/>
    <mergeCell ref="D7:D8"/>
    <mergeCell ref="E7:E8"/>
    <mergeCell ref="A5:A8"/>
    <mergeCell ref="B5:B6"/>
    <mergeCell ref="C5:C6"/>
    <mergeCell ref="D5:D6"/>
    <mergeCell ref="E5:E6"/>
    <mergeCell ref="E9:E10"/>
    <mergeCell ref="A13:A16"/>
    <mergeCell ref="B13:B14"/>
    <mergeCell ref="C13:C14"/>
    <mergeCell ref="D13:D14"/>
    <mergeCell ref="E13:E14"/>
    <mergeCell ref="C11:C12"/>
    <mergeCell ref="D11:D12"/>
    <mergeCell ref="E11:E12"/>
    <mergeCell ref="B11:B12"/>
    <mergeCell ref="A9:A12"/>
    <mergeCell ref="B9:B10"/>
    <mergeCell ref="C9:C10"/>
    <mergeCell ref="D9:D10"/>
    <mergeCell ref="B15:B16"/>
    <mergeCell ref="C15:C16"/>
    <mergeCell ref="D15:D16"/>
    <mergeCell ref="E15:E16"/>
    <mergeCell ref="F15:F16"/>
    <mergeCell ref="A17:A20"/>
    <mergeCell ref="B17:B18"/>
    <mergeCell ref="C17:C18"/>
    <mergeCell ref="D17:D18"/>
    <mergeCell ref="E17:E18"/>
    <mergeCell ref="B19:B20"/>
    <mergeCell ref="C19:C20"/>
    <mergeCell ref="D19:D20"/>
    <mergeCell ref="E19:E20"/>
    <mergeCell ref="A21:A24"/>
    <mergeCell ref="B21:B22"/>
    <mergeCell ref="C21:C22"/>
    <mergeCell ref="D21:D22"/>
    <mergeCell ref="E21:E22"/>
    <mergeCell ref="B23:B24"/>
    <mergeCell ref="C23:C24"/>
    <mergeCell ref="D23:D24"/>
    <mergeCell ref="E23:E24"/>
    <mergeCell ref="A25:A28"/>
    <mergeCell ref="B25:B26"/>
    <mergeCell ref="C25:C26"/>
    <mergeCell ref="D25:D26"/>
    <mergeCell ref="E25:E26"/>
    <mergeCell ref="B27:B28"/>
    <mergeCell ref="C27:C28"/>
    <mergeCell ref="D27:D28"/>
    <mergeCell ref="E27:E28"/>
    <mergeCell ref="F27:F28"/>
    <mergeCell ref="I27:I28"/>
    <mergeCell ref="I8:I9"/>
    <mergeCell ref="I16:I17"/>
    <mergeCell ref="I24:I25"/>
    <mergeCell ref="F23:F24"/>
    <mergeCell ref="F25:F26"/>
    <mergeCell ref="F21:F22"/>
    <mergeCell ref="F17:F18"/>
    <mergeCell ref="F13:F14"/>
    <mergeCell ref="I13:I14"/>
    <mergeCell ref="F7:F8"/>
    <mergeCell ref="F19:F20"/>
    <mergeCell ref="F11:F12"/>
    <mergeCell ref="I11:I12"/>
    <mergeCell ref="F9:F10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32"/>
  <sheetViews>
    <sheetView view="pageBreakPreview" topLeftCell="A25" zoomScaleNormal="100" zoomScaleSheetLayoutView="100" workbookViewId="0">
      <selection activeCell="E67" sqref="E67:E68"/>
    </sheetView>
  </sheetViews>
  <sheetFormatPr defaultRowHeight="13.5"/>
  <cols>
    <col min="1" max="1" width="5" style="4" bestFit="1" customWidth="1"/>
    <col min="2" max="2" width="11.875" style="6" bestFit="1" customWidth="1"/>
    <col min="3" max="3" width="13.25" style="4" bestFit="1" customWidth="1"/>
    <col min="4" max="4" width="2.5" style="4" bestFit="1" customWidth="1"/>
    <col min="5" max="5" width="24.25" style="4" bestFit="1" customWidth="1"/>
    <col min="6" max="6" width="2.625" style="4" bestFit="1" customWidth="1"/>
    <col min="7" max="7" width="8.5" style="26" customWidth="1"/>
    <col min="8" max="8" width="11.125" style="26" bestFit="1" customWidth="1"/>
    <col min="9" max="11" width="10.75" style="26" bestFit="1" customWidth="1"/>
    <col min="12" max="13" width="5" customWidth="1"/>
    <col min="14" max="14" width="10.5" bestFit="1" customWidth="1"/>
    <col min="15" max="15" width="11.625" bestFit="1" customWidth="1"/>
    <col min="16" max="16" width="2.5" bestFit="1" customWidth="1"/>
    <col min="17" max="17" width="11.625" bestFit="1" customWidth="1"/>
    <col min="18" max="18" width="2.5" bestFit="1" customWidth="1"/>
    <col min="19" max="19" width="7.25" customWidth="1"/>
    <col min="20" max="20" width="11.25" bestFit="1" customWidth="1"/>
    <col min="256" max="257" width="4.5" customWidth="1"/>
    <col min="259" max="259" width="18.75" customWidth="1"/>
    <col min="260" max="260" width="2" customWidth="1"/>
    <col min="261" max="261" width="15.625" customWidth="1"/>
    <col min="262" max="262" width="2.125" customWidth="1"/>
    <col min="263" max="267" width="8.5" customWidth="1"/>
    <col min="268" max="273" width="5" customWidth="1"/>
    <col min="512" max="513" width="4.5" customWidth="1"/>
    <col min="515" max="515" width="18.75" customWidth="1"/>
    <col min="516" max="516" width="2" customWidth="1"/>
    <col min="517" max="517" width="15.625" customWidth="1"/>
    <col min="518" max="518" width="2.125" customWidth="1"/>
    <col min="519" max="523" width="8.5" customWidth="1"/>
    <col min="524" max="529" width="5" customWidth="1"/>
    <col min="768" max="769" width="4.5" customWidth="1"/>
    <col min="771" max="771" width="18.75" customWidth="1"/>
    <col min="772" max="772" width="2" customWidth="1"/>
    <col min="773" max="773" width="15.625" customWidth="1"/>
    <col min="774" max="774" width="2.125" customWidth="1"/>
    <col min="775" max="779" width="8.5" customWidth="1"/>
    <col min="780" max="785" width="5" customWidth="1"/>
    <col min="1024" max="1025" width="4.5" customWidth="1"/>
    <col min="1027" max="1027" width="18.75" customWidth="1"/>
    <col min="1028" max="1028" width="2" customWidth="1"/>
    <col min="1029" max="1029" width="15.625" customWidth="1"/>
    <col min="1030" max="1030" width="2.125" customWidth="1"/>
    <col min="1031" max="1035" width="8.5" customWidth="1"/>
    <col min="1036" max="1041" width="5" customWidth="1"/>
    <col min="1280" max="1281" width="4.5" customWidth="1"/>
    <col min="1283" max="1283" width="18.75" customWidth="1"/>
    <col min="1284" max="1284" width="2" customWidth="1"/>
    <col min="1285" max="1285" width="15.625" customWidth="1"/>
    <col min="1286" max="1286" width="2.125" customWidth="1"/>
    <col min="1287" max="1291" width="8.5" customWidth="1"/>
    <col min="1292" max="1297" width="5" customWidth="1"/>
    <col min="1536" max="1537" width="4.5" customWidth="1"/>
    <col min="1539" max="1539" width="18.75" customWidth="1"/>
    <col min="1540" max="1540" width="2" customWidth="1"/>
    <col min="1541" max="1541" width="15.625" customWidth="1"/>
    <col min="1542" max="1542" width="2.125" customWidth="1"/>
    <col min="1543" max="1547" width="8.5" customWidth="1"/>
    <col min="1548" max="1553" width="5" customWidth="1"/>
    <col min="1792" max="1793" width="4.5" customWidth="1"/>
    <col min="1795" max="1795" width="18.75" customWidth="1"/>
    <col min="1796" max="1796" width="2" customWidth="1"/>
    <col min="1797" max="1797" width="15.625" customWidth="1"/>
    <col min="1798" max="1798" width="2.125" customWidth="1"/>
    <col min="1799" max="1803" width="8.5" customWidth="1"/>
    <col min="1804" max="1809" width="5" customWidth="1"/>
    <col min="2048" max="2049" width="4.5" customWidth="1"/>
    <col min="2051" max="2051" width="18.75" customWidth="1"/>
    <col min="2052" max="2052" width="2" customWidth="1"/>
    <col min="2053" max="2053" width="15.625" customWidth="1"/>
    <col min="2054" max="2054" width="2.125" customWidth="1"/>
    <col min="2055" max="2059" width="8.5" customWidth="1"/>
    <col min="2060" max="2065" width="5" customWidth="1"/>
    <col min="2304" max="2305" width="4.5" customWidth="1"/>
    <col min="2307" max="2307" width="18.75" customWidth="1"/>
    <col min="2308" max="2308" width="2" customWidth="1"/>
    <col min="2309" max="2309" width="15.625" customWidth="1"/>
    <col min="2310" max="2310" width="2.125" customWidth="1"/>
    <col min="2311" max="2315" width="8.5" customWidth="1"/>
    <col min="2316" max="2321" width="5" customWidth="1"/>
    <col min="2560" max="2561" width="4.5" customWidth="1"/>
    <col min="2563" max="2563" width="18.75" customWidth="1"/>
    <col min="2564" max="2564" width="2" customWidth="1"/>
    <col min="2565" max="2565" width="15.625" customWidth="1"/>
    <col min="2566" max="2566" width="2.125" customWidth="1"/>
    <col min="2567" max="2571" width="8.5" customWidth="1"/>
    <col min="2572" max="2577" width="5" customWidth="1"/>
    <col min="2816" max="2817" width="4.5" customWidth="1"/>
    <col min="2819" max="2819" width="18.75" customWidth="1"/>
    <col min="2820" max="2820" width="2" customWidth="1"/>
    <col min="2821" max="2821" width="15.625" customWidth="1"/>
    <col min="2822" max="2822" width="2.125" customWidth="1"/>
    <col min="2823" max="2827" width="8.5" customWidth="1"/>
    <col min="2828" max="2833" width="5" customWidth="1"/>
    <col min="3072" max="3073" width="4.5" customWidth="1"/>
    <col min="3075" max="3075" width="18.75" customWidth="1"/>
    <col min="3076" max="3076" width="2" customWidth="1"/>
    <col min="3077" max="3077" width="15.625" customWidth="1"/>
    <col min="3078" max="3078" width="2.125" customWidth="1"/>
    <col min="3079" max="3083" width="8.5" customWidth="1"/>
    <col min="3084" max="3089" width="5" customWidth="1"/>
    <col min="3328" max="3329" width="4.5" customWidth="1"/>
    <col min="3331" max="3331" width="18.75" customWidth="1"/>
    <col min="3332" max="3332" width="2" customWidth="1"/>
    <col min="3333" max="3333" width="15.625" customWidth="1"/>
    <col min="3334" max="3334" width="2.125" customWidth="1"/>
    <col min="3335" max="3339" width="8.5" customWidth="1"/>
    <col min="3340" max="3345" width="5" customWidth="1"/>
    <col min="3584" max="3585" width="4.5" customWidth="1"/>
    <col min="3587" max="3587" width="18.75" customWidth="1"/>
    <col min="3588" max="3588" width="2" customWidth="1"/>
    <col min="3589" max="3589" width="15.625" customWidth="1"/>
    <col min="3590" max="3590" width="2.125" customWidth="1"/>
    <col min="3591" max="3595" width="8.5" customWidth="1"/>
    <col min="3596" max="3601" width="5" customWidth="1"/>
    <col min="3840" max="3841" width="4.5" customWidth="1"/>
    <col min="3843" max="3843" width="18.75" customWidth="1"/>
    <col min="3844" max="3844" width="2" customWidth="1"/>
    <col min="3845" max="3845" width="15.625" customWidth="1"/>
    <col min="3846" max="3846" width="2.125" customWidth="1"/>
    <col min="3847" max="3851" width="8.5" customWidth="1"/>
    <col min="3852" max="3857" width="5" customWidth="1"/>
    <col min="4096" max="4097" width="4.5" customWidth="1"/>
    <col min="4099" max="4099" width="18.75" customWidth="1"/>
    <col min="4100" max="4100" width="2" customWidth="1"/>
    <col min="4101" max="4101" width="15.625" customWidth="1"/>
    <col min="4102" max="4102" width="2.125" customWidth="1"/>
    <col min="4103" max="4107" width="8.5" customWidth="1"/>
    <col min="4108" max="4113" width="5" customWidth="1"/>
    <col min="4352" max="4353" width="4.5" customWidth="1"/>
    <col min="4355" max="4355" width="18.75" customWidth="1"/>
    <col min="4356" max="4356" width="2" customWidth="1"/>
    <col min="4357" max="4357" width="15.625" customWidth="1"/>
    <col min="4358" max="4358" width="2.125" customWidth="1"/>
    <col min="4359" max="4363" width="8.5" customWidth="1"/>
    <col min="4364" max="4369" width="5" customWidth="1"/>
    <col min="4608" max="4609" width="4.5" customWidth="1"/>
    <col min="4611" max="4611" width="18.75" customWidth="1"/>
    <col min="4612" max="4612" width="2" customWidth="1"/>
    <col min="4613" max="4613" width="15.625" customWidth="1"/>
    <col min="4614" max="4614" width="2.125" customWidth="1"/>
    <col min="4615" max="4619" width="8.5" customWidth="1"/>
    <col min="4620" max="4625" width="5" customWidth="1"/>
    <col min="4864" max="4865" width="4.5" customWidth="1"/>
    <col min="4867" max="4867" width="18.75" customWidth="1"/>
    <col min="4868" max="4868" width="2" customWidth="1"/>
    <col min="4869" max="4869" width="15.625" customWidth="1"/>
    <col min="4870" max="4870" width="2.125" customWidth="1"/>
    <col min="4871" max="4875" width="8.5" customWidth="1"/>
    <col min="4876" max="4881" width="5" customWidth="1"/>
    <col min="5120" max="5121" width="4.5" customWidth="1"/>
    <col min="5123" max="5123" width="18.75" customWidth="1"/>
    <col min="5124" max="5124" width="2" customWidth="1"/>
    <col min="5125" max="5125" width="15.625" customWidth="1"/>
    <col min="5126" max="5126" width="2.125" customWidth="1"/>
    <col min="5127" max="5131" width="8.5" customWidth="1"/>
    <col min="5132" max="5137" width="5" customWidth="1"/>
    <col min="5376" max="5377" width="4.5" customWidth="1"/>
    <col min="5379" max="5379" width="18.75" customWidth="1"/>
    <col min="5380" max="5380" width="2" customWidth="1"/>
    <col min="5381" max="5381" width="15.625" customWidth="1"/>
    <col min="5382" max="5382" width="2.125" customWidth="1"/>
    <col min="5383" max="5387" width="8.5" customWidth="1"/>
    <col min="5388" max="5393" width="5" customWidth="1"/>
    <col min="5632" max="5633" width="4.5" customWidth="1"/>
    <col min="5635" max="5635" width="18.75" customWidth="1"/>
    <col min="5636" max="5636" width="2" customWidth="1"/>
    <col min="5637" max="5637" width="15.625" customWidth="1"/>
    <col min="5638" max="5638" width="2.125" customWidth="1"/>
    <col min="5639" max="5643" width="8.5" customWidth="1"/>
    <col min="5644" max="5649" width="5" customWidth="1"/>
    <col min="5888" max="5889" width="4.5" customWidth="1"/>
    <col min="5891" max="5891" width="18.75" customWidth="1"/>
    <col min="5892" max="5892" width="2" customWidth="1"/>
    <col min="5893" max="5893" width="15.625" customWidth="1"/>
    <col min="5894" max="5894" width="2.125" customWidth="1"/>
    <col min="5895" max="5899" width="8.5" customWidth="1"/>
    <col min="5900" max="5905" width="5" customWidth="1"/>
    <col min="6144" max="6145" width="4.5" customWidth="1"/>
    <col min="6147" max="6147" width="18.75" customWidth="1"/>
    <col min="6148" max="6148" width="2" customWidth="1"/>
    <col min="6149" max="6149" width="15.625" customWidth="1"/>
    <col min="6150" max="6150" width="2.125" customWidth="1"/>
    <col min="6151" max="6155" width="8.5" customWidth="1"/>
    <col min="6156" max="6161" width="5" customWidth="1"/>
    <col min="6400" max="6401" width="4.5" customWidth="1"/>
    <col min="6403" max="6403" width="18.75" customWidth="1"/>
    <col min="6404" max="6404" width="2" customWidth="1"/>
    <col min="6405" max="6405" width="15.625" customWidth="1"/>
    <col min="6406" max="6406" width="2.125" customWidth="1"/>
    <col min="6407" max="6411" width="8.5" customWidth="1"/>
    <col min="6412" max="6417" width="5" customWidth="1"/>
    <col min="6656" max="6657" width="4.5" customWidth="1"/>
    <col min="6659" max="6659" width="18.75" customWidth="1"/>
    <col min="6660" max="6660" width="2" customWidth="1"/>
    <col min="6661" max="6661" width="15.625" customWidth="1"/>
    <col min="6662" max="6662" width="2.125" customWidth="1"/>
    <col min="6663" max="6667" width="8.5" customWidth="1"/>
    <col min="6668" max="6673" width="5" customWidth="1"/>
    <col min="6912" max="6913" width="4.5" customWidth="1"/>
    <col min="6915" max="6915" width="18.75" customWidth="1"/>
    <col min="6916" max="6916" width="2" customWidth="1"/>
    <col min="6917" max="6917" width="15.625" customWidth="1"/>
    <col min="6918" max="6918" width="2.125" customWidth="1"/>
    <col min="6919" max="6923" width="8.5" customWidth="1"/>
    <col min="6924" max="6929" width="5" customWidth="1"/>
    <col min="7168" max="7169" width="4.5" customWidth="1"/>
    <col min="7171" max="7171" width="18.75" customWidth="1"/>
    <col min="7172" max="7172" width="2" customWidth="1"/>
    <col min="7173" max="7173" width="15.625" customWidth="1"/>
    <col min="7174" max="7174" width="2.125" customWidth="1"/>
    <col min="7175" max="7179" width="8.5" customWidth="1"/>
    <col min="7180" max="7185" width="5" customWidth="1"/>
    <col min="7424" max="7425" width="4.5" customWidth="1"/>
    <col min="7427" max="7427" width="18.75" customWidth="1"/>
    <col min="7428" max="7428" width="2" customWidth="1"/>
    <col min="7429" max="7429" width="15.625" customWidth="1"/>
    <col min="7430" max="7430" width="2.125" customWidth="1"/>
    <col min="7431" max="7435" width="8.5" customWidth="1"/>
    <col min="7436" max="7441" width="5" customWidth="1"/>
    <col min="7680" max="7681" width="4.5" customWidth="1"/>
    <col min="7683" max="7683" width="18.75" customWidth="1"/>
    <col min="7684" max="7684" width="2" customWidth="1"/>
    <col min="7685" max="7685" width="15.625" customWidth="1"/>
    <col min="7686" max="7686" width="2.125" customWidth="1"/>
    <col min="7687" max="7691" width="8.5" customWidth="1"/>
    <col min="7692" max="7697" width="5" customWidth="1"/>
    <col min="7936" max="7937" width="4.5" customWidth="1"/>
    <col min="7939" max="7939" width="18.75" customWidth="1"/>
    <col min="7940" max="7940" width="2" customWidth="1"/>
    <col min="7941" max="7941" width="15.625" customWidth="1"/>
    <col min="7942" max="7942" width="2.125" customWidth="1"/>
    <col min="7943" max="7947" width="8.5" customWidth="1"/>
    <col min="7948" max="7953" width="5" customWidth="1"/>
    <col min="8192" max="8193" width="4.5" customWidth="1"/>
    <col min="8195" max="8195" width="18.75" customWidth="1"/>
    <col min="8196" max="8196" width="2" customWidth="1"/>
    <col min="8197" max="8197" width="15.625" customWidth="1"/>
    <col min="8198" max="8198" width="2.125" customWidth="1"/>
    <col min="8199" max="8203" width="8.5" customWidth="1"/>
    <col min="8204" max="8209" width="5" customWidth="1"/>
    <col min="8448" max="8449" width="4.5" customWidth="1"/>
    <col min="8451" max="8451" width="18.75" customWidth="1"/>
    <col min="8452" max="8452" width="2" customWidth="1"/>
    <col min="8453" max="8453" width="15.625" customWidth="1"/>
    <col min="8454" max="8454" width="2.125" customWidth="1"/>
    <col min="8455" max="8459" width="8.5" customWidth="1"/>
    <col min="8460" max="8465" width="5" customWidth="1"/>
    <col min="8704" max="8705" width="4.5" customWidth="1"/>
    <col min="8707" max="8707" width="18.75" customWidth="1"/>
    <col min="8708" max="8708" width="2" customWidth="1"/>
    <col min="8709" max="8709" width="15.625" customWidth="1"/>
    <col min="8710" max="8710" width="2.125" customWidth="1"/>
    <col min="8711" max="8715" width="8.5" customWidth="1"/>
    <col min="8716" max="8721" width="5" customWidth="1"/>
    <col min="8960" max="8961" width="4.5" customWidth="1"/>
    <col min="8963" max="8963" width="18.75" customWidth="1"/>
    <col min="8964" max="8964" width="2" customWidth="1"/>
    <col min="8965" max="8965" width="15.625" customWidth="1"/>
    <col min="8966" max="8966" width="2.125" customWidth="1"/>
    <col min="8967" max="8971" width="8.5" customWidth="1"/>
    <col min="8972" max="8977" width="5" customWidth="1"/>
    <col min="9216" max="9217" width="4.5" customWidth="1"/>
    <col min="9219" max="9219" width="18.75" customWidth="1"/>
    <col min="9220" max="9220" width="2" customWidth="1"/>
    <col min="9221" max="9221" width="15.625" customWidth="1"/>
    <col min="9222" max="9222" width="2.125" customWidth="1"/>
    <col min="9223" max="9227" width="8.5" customWidth="1"/>
    <col min="9228" max="9233" width="5" customWidth="1"/>
    <col min="9472" max="9473" width="4.5" customWidth="1"/>
    <col min="9475" max="9475" width="18.75" customWidth="1"/>
    <col min="9476" max="9476" width="2" customWidth="1"/>
    <col min="9477" max="9477" width="15.625" customWidth="1"/>
    <col min="9478" max="9478" width="2.125" customWidth="1"/>
    <col min="9479" max="9483" width="8.5" customWidth="1"/>
    <col min="9484" max="9489" width="5" customWidth="1"/>
    <col min="9728" max="9729" width="4.5" customWidth="1"/>
    <col min="9731" max="9731" width="18.75" customWidth="1"/>
    <col min="9732" max="9732" width="2" customWidth="1"/>
    <col min="9733" max="9733" width="15.625" customWidth="1"/>
    <col min="9734" max="9734" width="2.125" customWidth="1"/>
    <col min="9735" max="9739" width="8.5" customWidth="1"/>
    <col min="9740" max="9745" width="5" customWidth="1"/>
    <col min="9984" max="9985" width="4.5" customWidth="1"/>
    <col min="9987" max="9987" width="18.75" customWidth="1"/>
    <col min="9988" max="9988" width="2" customWidth="1"/>
    <col min="9989" max="9989" width="15.625" customWidth="1"/>
    <col min="9990" max="9990" width="2.125" customWidth="1"/>
    <col min="9991" max="9995" width="8.5" customWidth="1"/>
    <col min="9996" max="10001" width="5" customWidth="1"/>
    <col min="10240" max="10241" width="4.5" customWidth="1"/>
    <col min="10243" max="10243" width="18.75" customWidth="1"/>
    <col min="10244" max="10244" width="2" customWidth="1"/>
    <col min="10245" max="10245" width="15.625" customWidth="1"/>
    <col min="10246" max="10246" width="2.125" customWidth="1"/>
    <col min="10247" max="10251" width="8.5" customWidth="1"/>
    <col min="10252" max="10257" width="5" customWidth="1"/>
    <col min="10496" max="10497" width="4.5" customWidth="1"/>
    <col min="10499" max="10499" width="18.75" customWidth="1"/>
    <col min="10500" max="10500" width="2" customWidth="1"/>
    <col min="10501" max="10501" width="15.625" customWidth="1"/>
    <col min="10502" max="10502" width="2.125" customWidth="1"/>
    <col min="10503" max="10507" width="8.5" customWidth="1"/>
    <col min="10508" max="10513" width="5" customWidth="1"/>
    <col min="10752" max="10753" width="4.5" customWidth="1"/>
    <col min="10755" max="10755" width="18.75" customWidth="1"/>
    <col min="10756" max="10756" width="2" customWidth="1"/>
    <col min="10757" max="10757" width="15.625" customWidth="1"/>
    <col min="10758" max="10758" width="2.125" customWidth="1"/>
    <col min="10759" max="10763" width="8.5" customWidth="1"/>
    <col min="10764" max="10769" width="5" customWidth="1"/>
    <col min="11008" max="11009" width="4.5" customWidth="1"/>
    <col min="11011" max="11011" width="18.75" customWidth="1"/>
    <col min="11012" max="11012" width="2" customWidth="1"/>
    <col min="11013" max="11013" width="15.625" customWidth="1"/>
    <col min="11014" max="11014" width="2.125" customWidth="1"/>
    <col min="11015" max="11019" width="8.5" customWidth="1"/>
    <col min="11020" max="11025" width="5" customWidth="1"/>
    <col min="11264" max="11265" width="4.5" customWidth="1"/>
    <col min="11267" max="11267" width="18.75" customWidth="1"/>
    <col min="11268" max="11268" width="2" customWidth="1"/>
    <col min="11269" max="11269" width="15.625" customWidth="1"/>
    <col min="11270" max="11270" width="2.125" customWidth="1"/>
    <col min="11271" max="11275" width="8.5" customWidth="1"/>
    <col min="11276" max="11281" width="5" customWidth="1"/>
    <col min="11520" max="11521" width="4.5" customWidth="1"/>
    <col min="11523" max="11523" width="18.75" customWidth="1"/>
    <col min="11524" max="11524" width="2" customWidth="1"/>
    <col min="11525" max="11525" width="15.625" customWidth="1"/>
    <col min="11526" max="11526" width="2.125" customWidth="1"/>
    <col min="11527" max="11531" width="8.5" customWidth="1"/>
    <col min="11532" max="11537" width="5" customWidth="1"/>
    <col min="11776" max="11777" width="4.5" customWidth="1"/>
    <col min="11779" max="11779" width="18.75" customWidth="1"/>
    <col min="11780" max="11780" width="2" customWidth="1"/>
    <col min="11781" max="11781" width="15.625" customWidth="1"/>
    <col min="11782" max="11782" width="2.125" customWidth="1"/>
    <col min="11783" max="11787" width="8.5" customWidth="1"/>
    <col min="11788" max="11793" width="5" customWidth="1"/>
    <col min="12032" max="12033" width="4.5" customWidth="1"/>
    <col min="12035" max="12035" width="18.75" customWidth="1"/>
    <col min="12036" max="12036" width="2" customWidth="1"/>
    <col min="12037" max="12037" width="15.625" customWidth="1"/>
    <col min="12038" max="12038" width="2.125" customWidth="1"/>
    <col min="12039" max="12043" width="8.5" customWidth="1"/>
    <col min="12044" max="12049" width="5" customWidth="1"/>
    <col min="12288" max="12289" width="4.5" customWidth="1"/>
    <col min="12291" max="12291" width="18.75" customWidth="1"/>
    <col min="12292" max="12292" width="2" customWidth="1"/>
    <col min="12293" max="12293" width="15.625" customWidth="1"/>
    <col min="12294" max="12294" width="2.125" customWidth="1"/>
    <col min="12295" max="12299" width="8.5" customWidth="1"/>
    <col min="12300" max="12305" width="5" customWidth="1"/>
    <col min="12544" max="12545" width="4.5" customWidth="1"/>
    <col min="12547" max="12547" width="18.75" customWidth="1"/>
    <col min="12548" max="12548" width="2" customWidth="1"/>
    <col min="12549" max="12549" width="15.625" customWidth="1"/>
    <col min="12550" max="12550" width="2.125" customWidth="1"/>
    <col min="12551" max="12555" width="8.5" customWidth="1"/>
    <col min="12556" max="12561" width="5" customWidth="1"/>
    <col min="12800" max="12801" width="4.5" customWidth="1"/>
    <col min="12803" max="12803" width="18.75" customWidth="1"/>
    <col min="12804" max="12804" width="2" customWidth="1"/>
    <col min="12805" max="12805" width="15.625" customWidth="1"/>
    <col min="12806" max="12806" width="2.125" customWidth="1"/>
    <col min="12807" max="12811" width="8.5" customWidth="1"/>
    <col min="12812" max="12817" width="5" customWidth="1"/>
    <col min="13056" max="13057" width="4.5" customWidth="1"/>
    <col min="13059" max="13059" width="18.75" customWidth="1"/>
    <col min="13060" max="13060" width="2" customWidth="1"/>
    <col min="13061" max="13061" width="15.625" customWidth="1"/>
    <col min="13062" max="13062" width="2.125" customWidth="1"/>
    <col min="13063" max="13067" width="8.5" customWidth="1"/>
    <col min="13068" max="13073" width="5" customWidth="1"/>
    <col min="13312" max="13313" width="4.5" customWidth="1"/>
    <col min="13315" max="13315" width="18.75" customWidth="1"/>
    <col min="13316" max="13316" width="2" customWidth="1"/>
    <col min="13317" max="13317" width="15.625" customWidth="1"/>
    <col min="13318" max="13318" width="2.125" customWidth="1"/>
    <col min="13319" max="13323" width="8.5" customWidth="1"/>
    <col min="13324" max="13329" width="5" customWidth="1"/>
    <col min="13568" max="13569" width="4.5" customWidth="1"/>
    <col min="13571" max="13571" width="18.75" customWidth="1"/>
    <col min="13572" max="13572" width="2" customWidth="1"/>
    <col min="13573" max="13573" width="15.625" customWidth="1"/>
    <col min="13574" max="13574" width="2.125" customWidth="1"/>
    <col min="13575" max="13579" width="8.5" customWidth="1"/>
    <col min="13580" max="13585" width="5" customWidth="1"/>
    <col min="13824" max="13825" width="4.5" customWidth="1"/>
    <col min="13827" max="13827" width="18.75" customWidth="1"/>
    <col min="13828" max="13828" width="2" customWidth="1"/>
    <col min="13829" max="13829" width="15.625" customWidth="1"/>
    <col min="13830" max="13830" width="2.125" customWidth="1"/>
    <col min="13831" max="13835" width="8.5" customWidth="1"/>
    <col min="13836" max="13841" width="5" customWidth="1"/>
    <col min="14080" max="14081" width="4.5" customWidth="1"/>
    <col min="14083" max="14083" width="18.75" customWidth="1"/>
    <col min="14084" max="14084" width="2" customWidth="1"/>
    <col min="14085" max="14085" width="15.625" customWidth="1"/>
    <col min="14086" max="14086" width="2.125" customWidth="1"/>
    <col min="14087" max="14091" width="8.5" customWidth="1"/>
    <col min="14092" max="14097" width="5" customWidth="1"/>
    <col min="14336" max="14337" width="4.5" customWidth="1"/>
    <col min="14339" max="14339" width="18.75" customWidth="1"/>
    <col min="14340" max="14340" width="2" customWidth="1"/>
    <col min="14341" max="14341" width="15.625" customWidth="1"/>
    <col min="14342" max="14342" width="2.125" customWidth="1"/>
    <col min="14343" max="14347" width="8.5" customWidth="1"/>
    <col min="14348" max="14353" width="5" customWidth="1"/>
    <col min="14592" max="14593" width="4.5" customWidth="1"/>
    <col min="14595" max="14595" width="18.75" customWidth="1"/>
    <col min="14596" max="14596" width="2" customWidth="1"/>
    <col min="14597" max="14597" width="15.625" customWidth="1"/>
    <col min="14598" max="14598" width="2.125" customWidth="1"/>
    <col min="14599" max="14603" width="8.5" customWidth="1"/>
    <col min="14604" max="14609" width="5" customWidth="1"/>
    <col min="14848" max="14849" width="4.5" customWidth="1"/>
    <col min="14851" max="14851" width="18.75" customWidth="1"/>
    <col min="14852" max="14852" width="2" customWidth="1"/>
    <col min="14853" max="14853" width="15.625" customWidth="1"/>
    <col min="14854" max="14854" width="2.125" customWidth="1"/>
    <col min="14855" max="14859" width="8.5" customWidth="1"/>
    <col min="14860" max="14865" width="5" customWidth="1"/>
    <col min="15104" max="15105" width="4.5" customWidth="1"/>
    <col min="15107" max="15107" width="18.75" customWidth="1"/>
    <col min="15108" max="15108" width="2" customWidth="1"/>
    <col min="15109" max="15109" width="15.625" customWidth="1"/>
    <col min="15110" max="15110" width="2.125" customWidth="1"/>
    <col min="15111" max="15115" width="8.5" customWidth="1"/>
    <col min="15116" max="15121" width="5" customWidth="1"/>
    <col min="15360" max="15361" width="4.5" customWidth="1"/>
    <col min="15363" max="15363" width="18.75" customWidth="1"/>
    <col min="15364" max="15364" width="2" customWidth="1"/>
    <col min="15365" max="15365" width="15.625" customWidth="1"/>
    <col min="15366" max="15366" width="2.125" customWidth="1"/>
    <col min="15367" max="15371" width="8.5" customWidth="1"/>
    <col min="15372" max="15377" width="5" customWidth="1"/>
    <col min="15616" max="15617" width="4.5" customWidth="1"/>
    <col min="15619" max="15619" width="18.75" customWidth="1"/>
    <col min="15620" max="15620" width="2" customWidth="1"/>
    <col min="15621" max="15621" width="15.625" customWidth="1"/>
    <col min="15622" max="15622" width="2.125" customWidth="1"/>
    <col min="15623" max="15627" width="8.5" customWidth="1"/>
    <col min="15628" max="15633" width="5" customWidth="1"/>
    <col min="15872" max="15873" width="4.5" customWidth="1"/>
    <col min="15875" max="15875" width="18.75" customWidth="1"/>
    <col min="15876" max="15876" width="2" customWidth="1"/>
    <col min="15877" max="15877" width="15.625" customWidth="1"/>
    <col min="15878" max="15878" width="2.125" customWidth="1"/>
    <col min="15879" max="15883" width="8.5" customWidth="1"/>
    <col min="15884" max="15889" width="5" customWidth="1"/>
    <col min="16128" max="16129" width="4.5" customWidth="1"/>
    <col min="16131" max="16131" width="18.75" customWidth="1"/>
    <col min="16132" max="16132" width="2" customWidth="1"/>
    <col min="16133" max="16133" width="15.625" customWidth="1"/>
    <col min="16134" max="16134" width="2.125" customWidth="1"/>
    <col min="16135" max="16139" width="8.5" customWidth="1"/>
    <col min="16140" max="16145" width="5" customWidth="1"/>
  </cols>
  <sheetData>
    <row r="1" spans="1:20" ht="14.25">
      <c r="A1" s="1" t="s">
        <v>267</v>
      </c>
      <c r="B1" s="24"/>
      <c r="C1" s="25"/>
      <c r="D1" s="25"/>
      <c r="E1" s="25"/>
      <c r="F1" s="3"/>
    </row>
    <row r="2" spans="1:20" ht="14.25">
      <c r="A2" s="1" t="s">
        <v>83</v>
      </c>
      <c r="B2" s="24"/>
      <c r="C2" s="25"/>
      <c r="D2" s="25"/>
      <c r="E2" s="25"/>
    </row>
    <row r="3" spans="1:20" ht="14.25">
      <c r="A3" s="1"/>
      <c r="B3" s="24"/>
      <c r="C3" s="25"/>
      <c r="D3" s="25"/>
      <c r="E3" s="25"/>
    </row>
    <row r="4" spans="1:20">
      <c r="G4" s="4">
        <v>1</v>
      </c>
      <c r="H4" s="5" t="s">
        <v>2</v>
      </c>
      <c r="I4" s="5" t="s">
        <v>3</v>
      </c>
      <c r="J4" s="153" t="s">
        <v>4</v>
      </c>
      <c r="K4" s="153" t="s">
        <v>4</v>
      </c>
    </row>
    <row r="5" spans="1:20" ht="13.5" customHeight="1">
      <c r="A5" s="377">
        <v>1</v>
      </c>
      <c r="B5" s="378">
        <f>VLOOKUP(A5,[1]U12BDL!$B$2:$H$16,2,0)</f>
        <v>3604573</v>
      </c>
      <c r="C5" s="378" t="str">
        <f>VLOOKUP(A5,[1]U12BDL!$B$2:$H$16,3,0)</f>
        <v>海野　優輝</v>
      </c>
      <c r="D5" s="378" t="s">
        <v>98</v>
      </c>
      <c r="E5" s="378" t="str">
        <f>VLOOKUP(A5,[1]U12BDL!$B$2:$H$16,4,0)</f>
        <v>ＣＳＪ</v>
      </c>
      <c r="F5" s="379" t="s">
        <v>99</v>
      </c>
      <c r="G5" s="27"/>
      <c r="H5" s="27"/>
      <c r="N5" s="418"/>
      <c r="O5" s="418"/>
      <c r="P5" s="419"/>
      <c r="Q5" s="418"/>
      <c r="R5" s="379"/>
      <c r="S5" s="169"/>
      <c r="T5" s="170"/>
    </row>
    <row r="6" spans="1:20" ht="13.5" customHeight="1">
      <c r="A6" s="377"/>
      <c r="B6" s="378"/>
      <c r="C6" s="378"/>
      <c r="D6" s="378"/>
      <c r="E6" s="378"/>
      <c r="F6" s="379"/>
      <c r="G6" s="27"/>
      <c r="H6" s="27"/>
      <c r="N6" s="418"/>
      <c r="O6" s="418"/>
      <c r="P6" s="419"/>
      <c r="Q6" s="418"/>
      <c r="R6" s="379"/>
      <c r="S6" s="180"/>
      <c r="T6" s="181"/>
    </row>
    <row r="7" spans="1:20" ht="13.5" customHeight="1">
      <c r="A7" s="377"/>
      <c r="B7" s="374">
        <f>VLOOKUP(A5,[1]U12BDL!$B$2:$H$16,5,0)</f>
        <v>3604706</v>
      </c>
      <c r="C7" s="374" t="str">
        <f>VLOOKUP(A5,[1]U12BDL!$B$2:$H$16,6,0)</f>
        <v>佐々木　智哉</v>
      </c>
      <c r="D7" s="374" t="s">
        <v>201</v>
      </c>
      <c r="E7" s="374" t="str">
        <f>VLOOKUP(A5,[1]U12BDL!$B$2:$H$16,7,0)</f>
        <v>ＳＴＴ</v>
      </c>
      <c r="F7" s="375" t="s">
        <v>110</v>
      </c>
      <c r="G7" s="28"/>
      <c r="H7" s="27"/>
      <c r="N7" s="411"/>
      <c r="O7" s="411"/>
      <c r="P7" s="417"/>
      <c r="Q7" s="411"/>
      <c r="R7" s="375"/>
      <c r="S7" s="32"/>
      <c r="T7" s="182"/>
    </row>
    <row r="8" spans="1:20" ht="13.5" customHeight="1">
      <c r="A8" s="377"/>
      <c r="B8" s="374"/>
      <c r="C8" s="374"/>
      <c r="D8" s="374"/>
      <c r="E8" s="374"/>
      <c r="F8" s="375"/>
      <c r="G8" s="29"/>
      <c r="H8" s="36"/>
      <c r="N8" s="411"/>
      <c r="O8" s="411"/>
      <c r="P8" s="417"/>
      <c r="Q8" s="411"/>
      <c r="R8" s="375"/>
      <c r="S8" s="32"/>
      <c r="T8" s="182"/>
    </row>
    <row r="9" spans="1:20" ht="13.5" customHeight="1">
      <c r="A9" s="377">
        <v>2</v>
      </c>
      <c r="B9" s="378">
        <f>VLOOKUP(A9,[1]U12BDL!$B$2:$H$16,2,0)</f>
        <v>3604872</v>
      </c>
      <c r="C9" s="378" t="str">
        <f>VLOOKUP(A9,[1]U12BDL!$B$2:$H$16,3,0)</f>
        <v>石井　一輝</v>
      </c>
      <c r="D9" s="378" t="s">
        <v>111</v>
      </c>
      <c r="E9" s="378" t="str">
        <f>VLOOKUP(A9,[1]U12BDL!$B$2:$H$16,4,0)</f>
        <v>ＣＳＪ</v>
      </c>
      <c r="F9" s="379" t="s">
        <v>6</v>
      </c>
      <c r="G9" s="29"/>
      <c r="H9" s="28"/>
      <c r="N9" s="418"/>
      <c r="O9" s="418"/>
      <c r="P9" s="419"/>
      <c r="Q9" s="418"/>
      <c r="R9" s="379"/>
      <c r="S9" s="32"/>
      <c r="T9" s="181"/>
    </row>
    <row r="10" spans="1:20" ht="13.5" customHeight="1">
      <c r="A10" s="377"/>
      <c r="B10" s="378"/>
      <c r="C10" s="378"/>
      <c r="D10" s="378"/>
      <c r="E10" s="378"/>
      <c r="F10" s="379"/>
      <c r="G10" s="31"/>
      <c r="H10" s="29"/>
      <c r="N10" s="418"/>
      <c r="O10" s="418"/>
      <c r="P10" s="419"/>
      <c r="Q10" s="418"/>
      <c r="R10" s="379"/>
      <c r="S10" s="32"/>
      <c r="T10" s="181"/>
    </row>
    <row r="11" spans="1:20" ht="13.5" customHeight="1">
      <c r="A11" s="377"/>
      <c r="B11" s="374">
        <f>VLOOKUP(A9,[1]U12BDL!$B$2:$H$16,5,0)</f>
        <v>3604871</v>
      </c>
      <c r="C11" s="374" t="str">
        <f>VLOOKUP(A9,[1]U12BDL!$B$2:$H$16,6,0)</f>
        <v>杉山　広侑</v>
      </c>
      <c r="D11" s="374" t="s">
        <v>85</v>
      </c>
      <c r="E11" s="374" t="str">
        <f>VLOOKUP(A9,[1]U12BDL!$B$2:$H$16,7,0)</f>
        <v>ＣＳＪ</v>
      </c>
      <c r="F11" s="375" t="s">
        <v>110</v>
      </c>
      <c r="G11" s="27"/>
      <c r="H11" s="29"/>
      <c r="N11" s="411"/>
      <c r="O11" s="411"/>
      <c r="P11" s="417"/>
      <c r="Q11" s="411"/>
      <c r="R11" s="375"/>
      <c r="S11" s="183"/>
      <c r="T11" s="182"/>
    </row>
    <row r="12" spans="1:20" ht="13.5" customHeight="1">
      <c r="A12" s="377"/>
      <c r="B12" s="374"/>
      <c r="C12" s="374"/>
      <c r="D12" s="374"/>
      <c r="E12" s="374"/>
      <c r="F12" s="375"/>
      <c r="G12" s="27"/>
      <c r="H12" s="29"/>
      <c r="I12" s="33"/>
      <c r="N12" s="411"/>
      <c r="O12" s="411"/>
      <c r="P12" s="417"/>
      <c r="Q12" s="411"/>
      <c r="R12" s="375"/>
      <c r="S12" s="183"/>
      <c r="T12" s="182"/>
    </row>
    <row r="13" spans="1:20" ht="13.5" customHeight="1">
      <c r="A13" s="377">
        <v>3</v>
      </c>
      <c r="B13" s="378">
        <f>VLOOKUP(A13,[1]U12BDL!$B$2:$H$16,2,0)</f>
        <v>3604814</v>
      </c>
      <c r="C13" s="378" t="str">
        <f>VLOOKUP(A13,[1]U12BDL!$B$2:$H$16,3,0)</f>
        <v>原　令恩</v>
      </c>
      <c r="D13" s="378" t="s">
        <v>85</v>
      </c>
      <c r="E13" s="378" t="str">
        <f>VLOOKUP(A13,[1]U12BDL!$B$2:$H$16,4,0)</f>
        <v>Ｔ－１</v>
      </c>
      <c r="F13" s="379" t="s">
        <v>84</v>
      </c>
      <c r="G13" s="27"/>
      <c r="H13" s="29"/>
      <c r="I13" s="34"/>
      <c r="O13" s="19"/>
      <c r="P13" s="169"/>
      <c r="Q13" s="169"/>
      <c r="R13" s="171"/>
      <c r="S13" s="169"/>
      <c r="T13" s="170"/>
    </row>
    <row r="14" spans="1:20" ht="13.5" customHeight="1">
      <c r="A14" s="377"/>
      <c r="B14" s="378"/>
      <c r="C14" s="378"/>
      <c r="D14" s="378"/>
      <c r="E14" s="378"/>
      <c r="F14" s="379"/>
      <c r="G14" s="36"/>
      <c r="H14" s="29"/>
      <c r="I14" s="37"/>
      <c r="O14" s="19"/>
      <c r="P14" s="169"/>
      <c r="Q14" s="169"/>
      <c r="R14" s="171"/>
      <c r="S14" s="169"/>
      <c r="T14" s="170"/>
    </row>
    <row r="15" spans="1:20" ht="13.5" customHeight="1">
      <c r="A15" s="377"/>
      <c r="B15" s="374">
        <f>VLOOKUP(A13,[1]U12BDL!$B$2:$H$16,5,0)</f>
        <v>3604811</v>
      </c>
      <c r="C15" s="374" t="str">
        <f>VLOOKUP(A13,[1]U12BDL!$B$2:$H$16,6,0)</f>
        <v>窪田　悠希</v>
      </c>
      <c r="D15" s="374" t="s">
        <v>85</v>
      </c>
      <c r="E15" s="374" t="str">
        <f>VLOOKUP(A13,[1]U12BDL!$B$2:$H$16,7,0)</f>
        <v>ＣＳＪ</v>
      </c>
      <c r="F15" s="375" t="s">
        <v>6</v>
      </c>
      <c r="G15" s="28"/>
      <c r="H15" s="38"/>
      <c r="I15" s="37"/>
      <c r="S15" s="145"/>
      <c r="T15" s="147"/>
    </row>
    <row r="16" spans="1:20" ht="13.5" customHeight="1">
      <c r="A16" s="377"/>
      <c r="B16" s="374"/>
      <c r="C16" s="374"/>
      <c r="D16" s="374"/>
      <c r="E16" s="374"/>
      <c r="F16" s="375"/>
      <c r="G16" s="29"/>
      <c r="H16" s="91"/>
      <c r="I16" s="37"/>
      <c r="S16" s="145"/>
      <c r="T16" s="147"/>
    </row>
    <row r="17" spans="1:20" ht="13.5" customHeight="1">
      <c r="A17" s="377">
        <v>4</v>
      </c>
      <c r="B17" s="378">
        <f>VLOOKUP(A17,[1]U12BDL!$B$2:$H$16,2,0)</f>
        <v>3604892</v>
      </c>
      <c r="C17" s="378" t="str">
        <f>VLOOKUP(A17,[1]U12BDL!$B$2:$H$16,3,0)</f>
        <v>佐藤　由弘</v>
      </c>
      <c r="D17" s="378" t="s">
        <v>5</v>
      </c>
      <c r="E17" s="378" t="str">
        <f>VLOOKUP(A17,[1]U12BDL!$B$2:$H$16,4,0)</f>
        <v>エースＴＡ</v>
      </c>
      <c r="F17" s="379" t="s">
        <v>6</v>
      </c>
      <c r="G17" s="29"/>
      <c r="H17" s="27"/>
      <c r="I17" s="37"/>
      <c r="S17" s="169"/>
      <c r="T17" s="170"/>
    </row>
    <row r="18" spans="1:20" ht="13.5" customHeight="1">
      <c r="A18" s="377"/>
      <c r="B18" s="378"/>
      <c r="C18" s="378"/>
      <c r="D18" s="378"/>
      <c r="E18" s="378"/>
      <c r="F18" s="379"/>
      <c r="G18" s="31"/>
      <c r="H18" s="27"/>
      <c r="I18" s="37"/>
      <c r="S18" s="169"/>
      <c r="T18" s="170"/>
    </row>
    <row r="19" spans="1:20" ht="13.5" customHeight="1">
      <c r="A19" s="377"/>
      <c r="B19" s="374">
        <f>VLOOKUP(A17,[1]U12BDL!$B$2:$H$16,5,0)</f>
        <v>3604837</v>
      </c>
      <c r="C19" s="374" t="str">
        <f>VLOOKUP(A17,[1]U12BDL!$B$2:$H$16,6,0)</f>
        <v>岡本　朔門</v>
      </c>
      <c r="D19" s="374" t="s">
        <v>16</v>
      </c>
      <c r="E19" s="374" t="str">
        <f>VLOOKUP(A17,[1]U12BDL!$B$2:$H$16,7,0)</f>
        <v>エースＴＡ</v>
      </c>
      <c r="F19" s="375" t="s">
        <v>6</v>
      </c>
      <c r="G19" s="27"/>
      <c r="H19" s="27"/>
      <c r="I19" s="37"/>
      <c r="S19" s="145"/>
      <c r="T19" s="147"/>
    </row>
    <row r="20" spans="1:20" ht="13.5" customHeight="1">
      <c r="A20" s="377"/>
      <c r="B20" s="374"/>
      <c r="C20" s="374"/>
      <c r="D20" s="374"/>
      <c r="E20" s="374"/>
      <c r="F20" s="375"/>
      <c r="G20" s="27"/>
      <c r="H20" s="27"/>
      <c r="I20" s="37"/>
      <c r="J20" s="40"/>
      <c r="S20" s="145"/>
      <c r="T20" s="147"/>
    </row>
    <row r="21" spans="1:20" ht="13.5" customHeight="1">
      <c r="A21" s="377">
        <v>5</v>
      </c>
      <c r="B21" s="378">
        <f>VLOOKUP(A21,[1]U12BDL!$B$2:$H$16,2,0)</f>
        <v>3604767</v>
      </c>
      <c r="C21" s="378" t="str">
        <f>VLOOKUP(A21,[1]U12BDL!$B$2:$H$16,3,0)</f>
        <v>荒木　銀冴</v>
      </c>
      <c r="D21" s="378" t="s">
        <v>98</v>
      </c>
      <c r="E21" s="378" t="str">
        <f>VLOOKUP(A21,[1]U12BDL!$B$2:$H$16,4,0)</f>
        <v>ＣＳＪ</v>
      </c>
      <c r="F21" s="379" t="s">
        <v>99</v>
      </c>
      <c r="G21" s="27"/>
      <c r="H21" s="27"/>
      <c r="I21" s="37"/>
      <c r="J21" s="34"/>
      <c r="S21" s="169"/>
      <c r="T21" s="170"/>
    </row>
    <row r="22" spans="1:20" ht="13.5" customHeight="1">
      <c r="A22" s="377"/>
      <c r="B22" s="378"/>
      <c r="C22" s="378"/>
      <c r="D22" s="378"/>
      <c r="E22" s="378"/>
      <c r="F22" s="379"/>
      <c r="G22" s="36"/>
      <c r="H22" s="27"/>
      <c r="I22" s="37"/>
      <c r="J22" s="37"/>
      <c r="S22" s="169"/>
      <c r="T22" s="170"/>
    </row>
    <row r="23" spans="1:20" ht="13.5" customHeight="1">
      <c r="A23" s="377"/>
      <c r="B23" s="374">
        <f>VLOOKUP(A21,[1]U12BDL!$B$2:$H$16,5,0)</f>
        <v>3604690</v>
      </c>
      <c r="C23" s="374" t="str">
        <f>VLOOKUP(A21,[1]U12BDL!$B$2:$H$16,6,0)</f>
        <v>守時　吏桜</v>
      </c>
      <c r="D23" s="374" t="s">
        <v>98</v>
      </c>
      <c r="E23" s="374" t="str">
        <f>VLOOKUP(A21,[1]U12BDL!$B$2:$H$16,7,0)</f>
        <v>ＣＳＪ</v>
      </c>
      <c r="F23" s="375" t="s">
        <v>99</v>
      </c>
      <c r="G23" s="28"/>
      <c r="H23" s="27"/>
      <c r="I23" s="37"/>
      <c r="J23" s="37"/>
      <c r="S23" s="145"/>
      <c r="T23" s="147"/>
    </row>
    <row r="24" spans="1:20" ht="13.5" customHeight="1">
      <c r="A24" s="377"/>
      <c r="B24" s="374"/>
      <c r="C24" s="374"/>
      <c r="D24" s="374"/>
      <c r="E24" s="374"/>
      <c r="F24" s="375"/>
      <c r="G24" s="29"/>
      <c r="H24" s="41"/>
      <c r="I24" s="37"/>
      <c r="J24" s="37"/>
      <c r="N24" s="145"/>
      <c r="O24" s="145"/>
      <c r="P24" s="146"/>
      <c r="Q24" s="145"/>
      <c r="R24" s="147"/>
      <c r="S24" s="145"/>
      <c r="T24" s="147"/>
    </row>
    <row r="25" spans="1:20" ht="13.5" customHeight="1">
      <c r="A25" s="377">
        <v>6</v>
      </c>
      <c r="B25" s="378">
        <f>VLOOKUP(A25,[1]U12BDL!$B$2:$H$16,2,0)</f>
        <v>3604805</v>
      </c>
      <c r="C25" s="378" t="str">
        <f>VLOOKUP(A25,[1]U12BDL!$B$2:$H$16,3,0)</f>
        <v>田村　茉士</v>
      </c>
      <c r="D25" s="378" t="s">
        <v>20</v>
      </c>
      <c r="E25" s="378" t="str">
        <f>VLOOKUP(A25,[1]U12BDL!$B$2:$H$16,4,0)</f>
        <v>エースＴＡ</v>
      </c>
      <c r="F25" s="379" t="s">
        <v>99</v>
      </c>
      <c r="G25" s="29"/>
      <c r="H25" s="28"/>
      <c r="I25" s="37"/>
      <c r="J25" s="37"/>
    </row>
    <row r="26" spans="1:20" ht="13.5" customHeight="1">
      <c r="A26" s="377"/>
      <c r="B26" s="378"/>
      <c r="C26" s="378"/>
      <c r="D26" s="378"/>
      <c r="E26" s="378"/>
      <c r="F26" s="379"/>
      <c r="G26" s="31"/>
      <c r="H26" s="29"/>
      <c r="I26" s="37"/>
      <c r="J26" s="37"/>
    </row>
    <row r="27" spans="1:20" ht="13.5" customHeight="1">
      <c r="A27" s="377"/>
      <c r="B27" s="374">
        <f>VLOOKUP(A25,[1]U12BDL!$B$2:$H$16,5,0)</f>
        <v>3604806</v>
      </c>
      <c r="C27" s="374" t="str">
        <f>VLOOKUP(A25,[1]U12BDL!$B$2:$H$16,6,0)</f>
        <v>亀山　祥之右</v>
      </c>
      <c r="D27" s="374" t="s">
        <v>5</v>
      </c>
      <c r="E27" s="374" t="str">
        <f>VLOOKUP(A25,[1]U12BDL!$B$2:$H$16,7,0)</f>
        <v>エースＴＡ</v>
      </c>
      <c r="F27" s="375" t="s">
        <v>99</v>
      </c>
      <c r="G27" s="27"/>
      <c r="H27" s="29"/>
      <c r="I27" s="37"/>
      <c r="J27" s="37"/>
    </row>
    <row r="28" spans="1:20" ht="13.5" customHeight="1">
      <c r="A28" s="377"/>
      <c r="B28" s="374"/>
      <c r="C28" s="374"/>
      <c r="D28" s="374"/>
      <c r="E28" s="374"/>
      <c r="F28" s="375"/>
      <c r="G28" s="27"/>
      <c r="H28" s="29"/>
      <c r="I28" s="40"/>
      <c r="J28" s="42"/>
    </row>
    <row r="29" spans="1:20" ht="13.5" customHeight="1">
      <c r="A29" s="377">
        <v>7</v>
      </c>
      <c r="B29" s="378">
        <v>3604930</v>
      </c>
      <c r="C29" s="378" t="s">
        <v>757</v>
      </c>
      <c r="D29" s="378" t="s">
        <v>8</v>
      </c>
      <c r="E29" s="378" t="s">
        <v>758</v>
      </c>
      <c r="F29" s="379" t="s">
        <v>6</v>
      </c>
      <c r="G29" s="27"/>
      <c r="H29" s="29"/>
      <c r="J29" s="37"/>
    </row>
    <row r="30" spans="1:20" ht="13.5" customHeight="1">
      <c r="A30" s="377"/>
      <c r="B30" s="378"/>
      <c r="C30" s="378"/>
      <c r="D30" s="378"/>
      <c r="E30" s="378"/>
      <c r="F30" s="379"/>
      <c r="G30" s="36"/>
      <c r="H30" s="29"/>
      <c r="I30" s="172"/>
      <c r="J30" s="37"/>
    </row>
    <row r="31" spans="1:20" ht="13.5" customHeight="1">
      <c r="A31" s="377"/>
      <c r="B31" s="374">
        <v>3604825</v>
      </c>
      <c r="C31" s="374" t="s">
        <v>760</v>
      </c>
      <c r="D31" s="374" t="s">
        <v>98</v>
      </c>
      <c r="E31" s="374" t="s">
        <v>759</v>
      </c>
      <c r="F31" s="375" t="s">
        <v>6</v>
      </c>
      <c r="G31" s="28"/>
      <c r="H31" s="38"/>
      <c r="J31" s="37"/>
    </row>
    <row r="32" spans="1:20" ht="13.5" customHeight="1">
      <c r="A32" s="377"/>
      <c r="B32" s="374"/>
      <c r="C32" s="374"/>
      <c r="D32" s="374"/>
      <c r="E32" s="374"/>
      <c r="F32" s="375"/>
      <c r="G32" s="29"/>
      <c r="H32" s="43"/>
      <c r="J32" s="37"/>
    </row>
    <row r="33" spans="1:12" ht="13.5" customHeight="1">
      <c r="A33" s="377">
        <v>8</v>
      </c>
      <c r="B33" s="378">
        <v>3604865</v>
      </c>
      <c r="C33" s="378" t="s">
        <v>755</v>
      </c>
      <c r="D33" s="378" t="s">
        <v>8</v>
      </c>
      <c r="E33" s="378" t="s">
        <v>744</v>
      </c>
      <c r="F33" s="379" t="s">
        <v>6</v>
      </c>
      <c r="G33" s="29"/>
      <c r="H33" s="27"/>
      <c r="J33" s="37"/>
    </row>
    <row r="34" spans="1:12" ht="10.5" customHeight="1">
      <c r="A34" s="377"/>
      <c r="B34" s="378"/>
      <c r="C34" s="378"/>
      <c r="D34" s="378"/>
      <c r="E34" s="378"/>
      <c r="F34" s="379"/>
      <c r="G34" s="31"/>
      <c r="H34" s="27"/>
      <c r="J34" s="37"/>
    </row>
    <row r="35" spans="1:12" ht="10.5" customHeight="1">
      <c r="A35" s="377"/>
      <c r="B35" s="374">
        <v>3604895</v>
      </c>
      <c r="C35" s="374" t="s">
        <v>756</v>
      </c>
      <c r="D35" s="374" t="s">
        <v>5</v>
      </c>
      <c r="E35" s="374" t="s">
        <v>744</v>
      </c>
      <c r="F35" s="375" t="s">
        <v>6</v>
      </c>
      <c r="G35" s="27"/>
      <c r="H35" s="27"/>
      <c r="J35" s="37"/>
    </row>
    <row r="36" spans="1:12" ht="10.5" customHeight="1">
      <c r="A36" s="377"/>
      <c r="B36" s="374"/>
      <c r="C36" s="374"/>
      <c r="D36" s="374"/>
      <c r="E36" s="374"/>
      <c r="F36" s="375"/>
      <c r="G36" s="27"/>
      <c r="H36" s="27"/>
      <c r="J36" s="37"/>
      <c r="K36" s="40"/>
    </row>
    <row r="37" spans="1:12" ht="10.5" customHeight="1">
      <c r="A37" s="377">
        <v>9</v>
      </c>
      <c r="B37" s="378">
        <f>VLOOKUP(A37,[1]U12BDL!$B$2:$H$16,2,0)</f>
        <v>3604875</v>
      </c>
      <c r="C37" s="378" t="str">
        <f>VLOOKUP(A37,[1]U12BDL!$B$2:$H$16,3,0)</f>
        <v>加藤　蒼梧</v>
      </c>
      <c r="D37" s="378" t="s">
        <v>16</v>
      </c>
      <c r="E37" s="378" t="str">
        <f>VLOOKUP(A37,[1]U12BDL!$B$2:$H$16,4,0)</f>
        <v>ＣＳＪ</v>
      </c>
      <c r="F37" s="379" t="s">
        <v>213</v>
      </c>
      <c r="G37" s="27"/>
      <c r="H37" s="27"/>
      <c r="J37" s="37"/>
      <c r="K37" s="44"/>
      <c r="L37" s="23"/>
    </row>
    <row r="38" spans="1:12" ht="10.5" customHeight="1">
      <c r="A38" s="377"/>
      <c r="B38" s="378"/>
      <c r="C38" s="378"/>
      <c r="D38" s="378"/>
      <c r="E38" s="378"/>
      <c r="F38" s="379"/>
      <c r="G38" s="36"/>
      <c r="H38" s="27"/>
      <c r="J38" s="37"/>
      <c r="K38" s="45"/>
      <c r="L38" s="23"/>
    </row>
    <row r="39" spans="1:12" ht="10.5" customHeight="1">
      <c r="A39" s="377"/>
      <c r="B39" s="374">
        <f>VLOOKUP(A37,[1]U12BDL!$B$2:$H$16,5,0)</f>
        <v>3604797</v>
      </c>
      <c r="C39" s="374" t="str">
        <f>VLOOKUP(A37,[1]U12BDL!$B$2:$H$16,6,0)</f>
        <v>布谷　和樹</v>
      </c>
      <c r="D39" s="374" t="s">
        <v>16</v>
      </c>
      <c r="E39" s="374" t="str">
        <f>VLOOKUP(A37,[1]U12BDL!$B$2:$H$16,7,0)</f>
        <v>ＣＳＪ</v>
      </c>
      <c r="F39" s="375" t="s">
        <v>99</v>
      </c>
      <c r="G39" s="28"/>
      <c r="H39" s="27"/>
      <c r="J39" s="37"/>
      <c r="K39" s="45"/>
      <c r="L39" s="23"/>
    </row>
    <row r="40" spans="1:12" ht="10.5" customHeight="1">
      <c r="A40" s="377"/>
      <c r="B40" s="374"/>
      <c r="C40" s="374"/>
      <c r="D40" s="374"/>
      <c r="E40" s="374"/>
      <c r="F40" s="375"/>
      <c r="G40" s="29"/>
      <c r="H40" s="41"/>
      <c r="J40" s="37"/>
      <c r="K40" s="45"/>
      <c r="L40" s="23"/>
    </row>
    <row r="41" spans="1:12" ht="10.5" customHeight="1">
      <c r="A41" s="377">
        <v>10</v>
      </c>
      <c r="B41" s="378">
        <f>VLOOKUP(A41,[1]U12BDL!$B$2:$H$16,2,0)</f>
        <v>3604900</v>
      </c>
      <c r="C41" s="378" t="str">
        <f>VLOOKUP(A41,[1]U12BDL!$B$2:$H$16,3,0)</f>
        <v>大津　遥己</v>
      </c>
      <c r="D41" s="378" t="s">
        <v>98</v>
      </c>
      <c r="E41" s="378" t="str">
        <f>VLOOKUP(A41,[1]U12BDL!$B$2:$H$16,4,0)</f>
        <v>ＫＣＪＴＡ</v>
      </c>
      <c r="F41" s="379" t="s">
        <v>213</v>
      </c>
      <c r="G41" s="29"/>
      <c r="H41" s="28"/>
      <c r="J41" s="37"/>
      <c r="K41" s="45"/>
      <c r="L41" s="23"/>
    </row>
    <row r="42" spans="1:12" ht="10.5" customHeight="1">
      <c r="A42" s="377"/>
      <c r="B42" s="378"/>
      <c r="C42" s="378"/>
      <c r="D42" s="378"/>
      <c r="E42" s="378"/>
      <c r="F42" s="379"/>
      <c r="G42" s="31"/>
      <c r="H42" s="29"/>
      <c r="J42" s="37"/>
      <c r="K42" s="45"/>
      <c r="L42" s="23"/>
    </row>
    <row r="43" spans="1:12" ht="10.5" customHeight="1">
      <c r="A43" s="377"/>
      <c r="B43" s="374">
        <f>VLOOKUP(A41,[1]U12BDL!$B$2:$H$16,5,0)</f>
        <v>3604967</v>
      </c>
      <c r="C43" s="374" t="str">
        <f>VLOOKUP(A41,[1]U12BDL!$B$2:$H$16,6,0)</f>
        <v>小井沼　拓真</v>
      </c>
      <c r="D43" s="374" t="s">
        <v>5</v>
      </c>
      <c r="E43" s="374" t="str">
        <f>VLOOKUP(A41,[1]U12BDL!$B$2:$H$16,7,0)</f>
        <v>ＫＣＪＴＡ</v>
      </c>
      <c r="F43" s="375" t="s">
        <v>99</v>
      </c>
      <c r="G43" s="27"/>
      <c r="H43" s="29"/>
      <c r="J43" s="37"/>
      <c r="K43" s="45"/>
      <c r="L43" s="23"/>
    </row>
    <row r="44" spans="1:12" ht="10.5" customHeight="1">
      <c r="A44" s="377"/>
      <c r="B44" s="374"/>
      <c r="C44" s="374"/>
      <c r="D44" s="374"/>
      <c r="E44" s="374"/>
      <c r="F44" s="375"/>
      <c r="G44" s="27"/>
      <c r="H44" s="29"/>
      <c r="I44" s="40"/>
      <c r="J44" s="37"/>
      <c r="K44" s="45"/>
      <c r="L44" s="23"/>
    </row>
    <row r="45" spans="1:12" ht="10.5" customHeight="1">
      <c r="A45" s="377">
        <v>11</v>
      </c>
      <c r="B45" s="378">
        <v>3604808</v>
      </c>
      <c r="C45" s="378" t="s">
        <v>246</v>
      </c>
      <c r="D45" s="378" t="s">
        <v>16</v>
      </c>
      <c r="E45" s="378" t="s">
        <v>247</v>
      </c>
      <c r="F45" s="379" t="s">
        <v>99</v>
      </c>
      <c r="G45" s="27"/>
      <c r="H45" s="29"/>
      <c r="I45" s="34"/>
      <c r="J45" s="37"/>
      <c r="K45" s="45"/>
      <c r="L45" s="23"/>
    </row>
    <row r="46" spans="1:12" ht="10.5" customHeight="1">
      <c r="A46" s="377"/>
      <c r="B46" s="378"/>
      <c r="C46" s="378"/>
      <c r="D46" s="378"/>
      <c r="E46" s="378"/>
      <c r="F46" s="379"/>
      <c r="G46" s="36"/>
      <c r="H46" s="29"/>
      <c r="I46" s="37"/>
      <c r="J46" s="37"/>
      <c r="K46" s="45"/>
      <c r="L46" s="23"/>
    </row>
    <row r="47" spans="1:12" ht="10.5" customHeight="1">
      <c r="A47" s="377"/>
      <c r="B47" s="374">
        <v>3604823</v>
      </c>
      <c r="C47" s="374" t="s">
        <v>248</v>
      </c>
      <c r="D47" s="374" t="s">
        <v>98</v>
      </c>
      <c r="E47" s="374" t="s">
        <v>247</v>
      </c>
      <c r="F47" s="375" t="s">
        <v>99</v>
      </c>
      <c r="G47" s="28"/>
      <c r="H47" s="38"/>
      <c r="I47" s="37"/>
      <c r="J47" s="37"/>
      <c r="K47" s="45"/>
      <c r="L47" s="23"/>
    </row>
    <row r="48" spans="1:12" ht="10.5" customHeight="1">
      <c r="A48" s="377"/>
      <c r="B48" s="374"/>
      <c r="C48" s="374"/>
      <c r="D48" s="374"/>
      <c r="E48" s="374"/>
      <c r="F48" s="375"/>
      <c r="G48" s="29"/>
      <c r="H48" s="43"/>
      <c r="I48" s="37"/>
      <c r="J48" s="37"/>
      <c r="K48" s="45"/>
      <c r="L48" s="23"/>
    </row>
    <row r="49" spans="1:12" ht="10.5" customHeight="1">
      <c r="A49" s="377">
        <v>12</v>
      </c>
      <c r="B49" s="378">
        <f>VLOOKUP(A49,[1]U12BDL!$B$2:$H$16,2,0)</f>
        <v>3604772</v>
      </c>
      <c r="C49" s="378" t="str">
        <f>VLOOKUP(A49,[1]U12BDL!$B$2:$H$16,3,0)</f>
        <v>伊本　和樹</v>
      </c>
      <c r="D49" s="378" t="s">
        <v>16</v>
      </c>
      <c r="E49" s="378" t="str">
        <f>VLOOKUP(A49,[1]U12BDL!$B$2:$H$16,4,0)</f>
        <v>マス・ガイアＴＣ</v>
      </c>
      <c r="F49" s="379" t="s">
        <v>99</v>
      </c>
      <c r="G49" s="29"/>
      <c r="H49" s="27"/>
      <c r="I49" s="37"/>
      <c r="J49" s="37"/>
      <c r="K49" s="45"/>
      <c r="L49" s="23"/>
    </row>
    <row r="50" spans="1:12" ht="10.5" customHeight="1">
      <c r="A50" s="377"/>
      <c r="B50" s="378"/>
      <c r="C50" s="378"/>
      <c r="D50" s="378"/>
      <c r="E50" s="378"/>
      <c r="F50" s="379"/>
      <c r="G50" s="31"/>
      <c r="H50" s="173"/>
      <c r="I50" s="37"/>
      <c r="J50" s="37"/>
      <c r="K50" s="45"/>
      <c r="L50" s="23"/>
    </row>
    <row r="51" spans="1:12" ht="10.5" customHeight="1">
      <c r="A51" s="377"/>
      <c r="B51" s="374">
        <f>VLOOKUP(A49,[1]U12BDL!$B$2:$H$16,5,0)</f>
        <v>3604771</v>
      </c>
      <c r="C51" s="374" t="str">
        <f>VLOOKUP(A49,[1]U12BDL!$B$2:$H$16,6,0)</f>
        <v>瀧崎　悠生</v>
      </c>
      <c r="D51" s="374" t="s">
        <v>16</v>
      </c>
      <c r="E51" s="374" t="str">
        <f>VLOOKUP(A49,[1]U12BDL!$B$2:$H$16,7,0)</f>
        <v>ＫＣＪＴＡ</v>
      </c>
      <c r="F51" s="375" t="s">
        <v>84</v>
      </c>
      <c r="G51" s="27"/>
      <c r="H51" s="27"/>
      <c r="I51" s="37"/>
      <c r="J51" s="37"/>
      <c r="K51" s="45"/>
      <c r="L51" s="23"/>
    </row>
    <row r="52" spans="1:12" ht="10.5" customHeight="1">
      <c r="A52" s="377"/>
      <c r="B52" s="374"/>
      <c r="C52" s="374"/>
      <c r="D52" s="374"/>
      <c r="E52" s="374"/>
      <c r="F52" s="375"/>
      <c r="G52" s="27"/>
      <c r="H52" s="27"/>
      <c r="I52" s="37"/>
      <c r="J52" s="48"/>
      <c r="K52" s="45"/>
      <c r="L52" s="23"/>
    </row>
    <row r="53" spans="1:12" ht="10.5" customHeight="1">
      <c r="A53" s="377">
        <v>13</v>
      </c>
      <c r="B53" s="378">
        <f>VLOOKUP(A53,[1]U12BDL!$B$2:$H$16,2,0)</f>
        <v>3604918</v>
      </c>
      <c r="C53" s="378" t="str">
        <f>VLOOKUP(A53,[1]U12BDL!$B$2:$H$16,3,0)</f>
        <v>上野　心史</v>
      </c>
      <c r="D53" s="378" t="s">
        <v>5</v>
      </c>
      <c r="E53" s="378" t="str">
        <f>VLOOKUP(A53,[1]U12BDL!$B$2:$H$16,4,0)</f>
        <v>Ｔ－１</v>
      </c>
      <c r="F53" s="379" t="s">
        <v>222</v>
      </c>
      <c r="G53" s="27"/>
      <c r="H53" s="27"/>
      <c r="I53" s="37"/>
      <c r="K53" s="45"/>
      <c r="L53" s="23"/>
    </row>
    <row r="54" spans="1:12" ht="10.5" customHeight="1">
      <c r="A54" s="377"/>
      <c r="B54" s="378"/>
      <c r="C54" s="378"/>
      <c r="D54" s="378"/>
      <c r="E54" s="378"/>
      <c r="F54" s="379"/>
      <c r="G54" s="36"/>
      <c r="H54" s="27"/>
      <c r="I54" s="37"/>
      <c r="K54" s="45"/>
      <c r="L54" s="23"/>
    </row>
    <row r="55" spans="1:12" ht="10.5" customHeight="1">
      <c r="A55" s="377"/>
      <c r="B55" s="374">
        <f>VLOOKUP(A53,[1]U12BDL!$B$2:$H$16,5,0)</f>
        <v>3604890</v>
      </c>
      <c r="C55" s="374" t="str">
        <f>VLOOKUP(A53,[1]U12BDL!$B$2:$H$16,6,0)</f>
        <v>河地　直也</v>
      </c>
      <c r="D55" s="374" t="s">
        <v>220</v>
      </c>
      <c r="E55" s="374" t="str">
        <f>VLOOKUP(A53,[1]U12BDL!$B$2:$H$16,7,0)</f>
        <v>Ｔ－１</v>
      </c>
      <c r="F55" s="375" t="s">
        <v>84</v>
      </c>
      <c r="G55" s="28"/>
      <c r="H55" s="27"/>
      <c r="I55" s="37"/>
      <c r="K55" s="45"/>
      <c r="L55" s="23"/>
    </row>
    <row r="56" spans="1:12" ht="10.5" customHeight="1">
      <c r="A56" s="377"/>
      <c r="B56" s="374"/>
      <c r="C56" s="374"/>
      <c r="D56" s="374"/>
      <c r="E56" s="374"/>
      <c r="F56" s="375"/>
      <c r="G56" s="29"/>
      <c r="H56" s="41"/>
      <c r="I56" s="37"/>
      <c r="K56" s="45"/>
      <c r="L56" s="23"/>
    </row>
    <row r="57" spans="1:12" ht="10.5" customHeight="1">
      <c r="A57" s="377">
        <v>14</v>
      </c>
      <c r="B57" s="378">
        <f>VLOOKUP(A57,[1]U12BDL!$B$2:$H$16,2,0)</f>
        <v>3604911</v>
      </c>
      <c r="C57" s="378" t="str">
        <f>VLOOKUP(A57,[1]U12BDL!$B$2:$H$16,3,0)</f>
        <v>梅田　優翔</v>
      </c>
      <c r="D57" s="378" t="s">
        <v>34</v>
      </c>
      <c r="E57" s="378" t="str">
        <f>VLOOKUP(A57,[1]U12BDL!$B$2:$H$16,4,0)</f>
        <v>ＣＳＪ</v>
      </c>
      <c r="F57" s="379" t="s">
        <v>222</v>
      </c>
      <c r="G57" s="29"/>
      <c r="H57" s="28"/>
      <c r="I57" s="37"/>
      <c r="K57" s="45"/>
      <c r="L57" s="23"/>
    </row>
    <row r="58" spans="1:12" ht="10.5" customHeight="1">
      <c r="A58" s="377"/>
      <c r="B58" s="378"/>
      <c r="C58" s="378"/>
      <c r="D58" s="378"/>
      <c r="E58" s="378"/>
      <c r="F58" s="379"/>
      <c r="G58" s="31"/>
      <c r="H58" s="174"/>
      <c r="I58" s="37"/>
      <c r="K58" s="45"/>
      <c r="L58" s="23"/>
    </row>
    <row r="59" spans="1:12" ht="10.5" customHeight="1">
      <c r="A59" s="377"/>
      <c r="B59" s="374">
        <f>VLOOKUP(A57,[1]U12BDL!$B$2:$H$16,5,0)</f>
        <v>3604909</v>
      </c>
      <c r="C59" s="374" t="str">
        <f>VLOOKUP(A57,[1]U12BDL!$B$2:$H$16,6,0)</f>
        <v>朝桐　大稀</v>
      </c>
      <c r="D59" s="374" t="s">
        <v>34</v>
      </c>
      <c r="E59" s="374" t="str">
        <f>VLOOKUP(A57,[1]U12BDL!$B$2:$H$16,7,0)</f>
        <v>ＣＳＪ</v>
      </c>
      <c r="F59" s="375" t="s">
        <v>222</v>
      </c>
      <c r="G59" s="27"/>
      <c r="H59" s="29"/>
      <c r="I59" s="37"/>
      <c r="K59" s="45"/>
      <c r="L59" s="23"/>
    </row>
    <row r="60" spans="1:12" ht="10.5" customHeight="1">
      <c r="A60" s="377"/>
      <c r="B60" s="374"/>
      <c r="C60" s="374"/>
      <c r="D60" s="374"/>
      <c r="E60" s="374"/>
      <c r="F60" s="375"/>
      <c r="G60" s="27"/>
      <c r="H60" s="29"/>
      <c r="I60" s="48"/>
      <c r="K60" s="45"/>
      <c r="L60" s="23"/>
    </row>
    <row r="61" spans="1:12" ht="10.5" customHeight="1">
      <c r="A61" s="377">
        <v>15</v>
      </c>
      <c r="B61" s="376">
        <f>'12BD予選'!B25</f>
        <v>3604966</v>
      </c>
      <c r="C61" s="376" t="str">
        <f>'12BD予選'!C25</f>
        <v>切替　寛喜</v>
      </c>
      <c r="D61" s="378" t="s">
        <v>220</v>
      </c>
      <c r="E61" s="378" t="s">
        <v>744</v>
      </c>
      <c r="F61" s="379" t="s">
        <v>222</v>
      </c>
      <c r="G61" s="27"/>
      <c r="H61" s="29"/>
      <c r="K61" s="45"/>
      <c r="L61" s="23"/>
    </row>
    <row r="62" spans="1:12" ht="10.5" customHeight="1">
      <c r="A62" s="377"/>
      <c r="B62" s="376"/>
      <c r="C62" s="376"/>
      <c r="D62" s="378"/>
      <c r="E62" s="378"/>
      <c r="F62" s="379"/>
      <c r="G62" s="36"/>
      <c r="H62" s="175"/>
      <c r="I62" s="176"/>
      <c r="J62" s="176"/>
      <c r="K62" s="45"/>
      <c r="L62" s="23"/>
    </row>
    <row r="63" spans="1:12" ht="10.5" customHeight="1">
      <c r="A63" s="377"/>
      <c r="B63" s="376">
        <f>'12BD予選'!$B$27</f>
        <v>3604944</v>
      </c>
      <c r="C63" s="374" t="str">
        <f>'12BD予選'!$C$27</f>
        <v>遠藤　翼</v>
      </c>
      <c r="D63" s="374" t="s">
        <v>220</v>
      </c>
      <c r="E63" s="374" t="s">
        <v>761</v>
      </c>
      <c r="F63" s="375" t="s">
        <v>222</v>
      </c>
      <c r="G63" s="28"/>
      <c r="H63" s="38"/>
      <c r="K63" s="45"/>
      <c r="L63" s="23"/>
    </row>
    <row r="64" spans="1:12" ht="10.5" customHeight="1">
      <c r="A64" s="377"/>
      <c r="B64" s="376"/>
      <c r="C64" s="374"/>
      <c r="D64" s="374"/>
      <c r="E64" s="374"/>
      <c r="F64" s="375"/>
      <c r="G64" s="29"/>
      <c r="H64" s="43"/>
      <c r="K64" s="45"/>
      <c r="L64" s="23"/>
    </row>
    <row r="65" spans="1:12" ht="10.5" customHeight="1">
      <c r="A65" s="377">
        <v>16</v>
      </c>
      <c r="B65" s="378">
        <f>VLOOKUP(A65,[1]U12BDL!$B$2:$H$16,2,0)</f>
        <v>3604736</v>
      </c>
      <c r="C65" s="378" t="str">
        <f>VLOOKUP(A65,[1]U12BDL!$B$2:$H$16,3,0)</f>
        <v>渡邊　拓野</v>
      </c>
      <c r="D65" s="378" t="s">
        <v>5</v>
      </c>
      <c r="E65" s="378" t="str">
        <f>VLOOKUP(A65,[1]U12BDL!$B$2:$H$16,4,0)</f>
        <v>ＮＪＴＣ</v>
      </c>
      <c r="F65" s="379" t="s">
        <v>222</v>
      </c>
      <c r="G65" s="29"/>
      <c r="H65" s="27"/>
      <c r="K65" s="45"/>
      <c r="L65" s="23"/>
    </row>
    <row r="66" spans="1:12" ht="10.5" customHeight="1">
      <c r="A66" s="377"/>
      <c r="B66" s="378"/>
      <c r="C66" s="378"/>
      <c r="D66" s="378"/>
      <c r="E66" s="378"/>
      <c r="F66" s="379"/>
      <c r="G66" s="31"/>
      <c r="H66" s="27"/>
      <c r="K66" s="45"/>
      <c r="L66" s="23"/>
    </row>
    <row r="67" spans="1:12" ht="10.5" customHeight="1">
      <c r="A67" s="377"/>
      <c r="B67" s="374">
        <f>VLOOKUP(A65,[1]U12BDL!$B$2:$H$16,5,0)</f>
        <v>3604670</v>
      </c>
      <c r="C67" s="374" t="str">
        <f>VLOOKUP(A65,[1]U12BDL!$B$2:$H$16,6,0)</f>
        <v>長谷川　拓</v>
      </c>
      <c r="D67" s="374" t="s">
        <v>220</v>
      </c>
      <c r="E67" s="374" t="str">
        <f>VLOOKUP(A65,[1]U12BDL!$B$2:$H$16,7,0)</f>
        <v>ＮＪＴＣ</v>
      </c>
      <c r="F67" s="375" t="s">
        <v>222</v>
      </c>
      <c r="G67" s="27"/>
      <c r="H67" s="27"/>
      <c r="K67" s="45"/>
      <c r="L67" s="23"/>
    </row>
    <row r="68" spans="1:12" ht="10.5" customHeight="1">
      <c r="A68" s="377"/>
      <c r="B68" s="374"/>
      <c r="C68" s="374"/>
      <c r="D68" s="374"/>
      <c r="E68" s="374"/>
      <c r="F68" s="375"/>
      <c r="G68" s="27"/>
      <c r="H68" s="27"/>
      <c r="K68" s="45"/>
      <c r="L68" s="23"/>
    </row>
    <row r="69" spans="1:12" ht="10.5" customHeight="1">
      <c r="A69" s="49"/>
      <c r="B69" s="50"/>
      <c r="C69" s="49"/>
      <c r="D69" s="49"/>
      <c r="E69" s="49"/>
      <c r="F69" s="49"/>
      <c r="G69" s="27"/>
      <c r="H69" s="27"/>
    </row>
    <row r="70" spans="1:12" ht="12" customHeight="1">
      <c r="A70" s="49"/>
      <c r="B70" s="50"/>
      <c r="C70" s="49"/>
      <c r="D70" s="49"/>
      <c r="E70" s="49"/>
      <c r="F70" s="49"/>
      <c r="G70" s="27"/>
      <c r="H70" s="27"/>
    </row>
    <row r="71" spans="1:12">
      <c r="A71" s="49"/>
      <c r="B71" s="50"/>
      <c r="C71" s="49"/>
      <c r="D71" s="49"/>
      <c r="E71" s="49"/>
      <c r="F71" s="49"/>
      <c r="G71" s="27"/>
      <c r="H71" s="27"/>
    </row>
    <row r="72" spans="1:12">
      <c r="A72" s="49"/>
      <c r="B72" s="50"/>
      <c r="C72" s="49"/>
      <c r="D72" s="49"/>
      <c r="E72" s="49"/>
      <c r="F72" s="49"/>
      <c r="G72" s="27"/>
      <c r="H72" s="27"/>
    </row>
    <row r="73" spans="1:12">
      <c r="A73" s="49"/>
      <c r="B73" s="50"/>
      <c r="C73" s="49"/>
      <c r="D73" s="49"/>
      <c r="E73" s="49"/>
      <c r="F73" s="49"/>
      <c r="G73" s="27"/>
      <c r="H73" s="27"/>
    </row>
    <row r="74" spans="1:12">
      <c r="A74" s="49"/>
      <c r="B74" s="50"/>
      <c r="C74" s="49"/>
      <c r="D74" s="49"/>
      <c r="E74" s="49"/>
      <c r="F74" s="49"/>
      <c r="G74" s="27"/>
      <c r="H74" s="27"/>
    </row>
    <row r="75" spans="1:12">
      <c r="A75" s="49"/>
      <c r="B75" s="50"/>
      <c r="C75" s="49"/>
      <c r="D75" s="49"/>
      <c r="E75" s="49"/>
      <c r="F75" s="49"/>
      <c r="G75" s="27"/>
      <c r="H75" s="27"/>
    </row>
    <row r="76" spans="1:12">
      <c r="A76" s="49"/>
      <c r="B76" s="50"/>
      <c r="C76" s="49"/>
      <c r="D76" s="49"/>
      <c r="E76" s="49"/>
      <c r="F76" s="49"/>
      <c r="G76" s="27"/>
      <c r="H76" s="27"/>
    </row>
    <row r="77" spans="1:12">
      <c r="A77" s="49"/>
      <c r="B77" s="50"/>
      <c r="C77" s="49"/>
      <c r="D77" s="49"/>
      <c r="E77" s="49"/>
      <c r="F77" s="49"/>
      <c r="G77" s="27"/>
      <c r="H77" s="27"/>
    </row>
    <row r="78" spans="1:12">
      <c r="A78" s="49"/>
      <c r="B78" s="50"/>
      <c r="C78" s="49"/>
      <c r="D78" s="49"/>
      <c r="E78" s="49"/>
      <c r="F78" s="49"/>
      <c r="G78" s="27"/>
      <c r="H78" s="27"/>
    </row>
    <row r="79" spans="1:12">
      <c r="A79" s="49"/>
      <c r="B79" s="50"/>
      <c r="C79" s="49"/>
      <c r="D79" s="49"/>
      <c r="E79" s="49"/>
      <c r="F79" s="49"/>
      <c r="G79" s="27"/>
      <c r="H79" s="27"/>
    </row>
    <row r="80" spans="1:12">
      <c r="A80" s="49"/>
      <c r="B80" s="50"/>
      <c r="C80" s="49"/>
      <c r="D80" s="49"/>
      <c r="E80" s="49"/>
      <c r="F80" s="49"/>
      <c r="G80" s="27"/>
      <c r="H80" s="27"/>
    </row>
    <row r="81" spans="1:8">
      <c r="A81" s="49"/>
      <c r="B81" s="50"/>
      <c r="C81" s="49"/>
      <c r="D81" s="49"/>
      <c r="E81" s="49"/>
      <c r="F81" s="49"/>
      <c r="G81" s="27"/>
      <c r="H81" s="27"/>
    </row>
    <row r="82" spans="1:8">
      <c r="A82" s="49"/>
      <c r="B82" s="50"/>
      <c r="C82" s="49"/>
      <c r="D82" s="49"/>
      <c r="E82" s="49"/>
      <c r="F82" s="49"/>
      <c r="G82" s="27"/>
      <c r="H82" s="27"/>
    </row>
    <row r="83" spans="1:8">
      <c r="A83" s="49"/>
      <c r="B83" s="50"/>
      <c r="C83" s="49"/>
      <c r="D83" s="49"/>
      <c r="E83" s="49"/>
      <c r="F83" s="49"/>
      <c r="G83" s="27"/>
      <c r="H83" s="27"/>
    </row>
    <row r="84" spans="1:8">
      <c r="A84" s="49"/>
      <c r="B84" s="50"/>
      <c r="C84" s="49"/>
      <c r="D84" s="49"/>
      <c r="E84" s="49"/>
      <c r="F84" s="49"/>
      <c r="G84" s="27"/>
      <c r="H84" s="27"/>
    </row>
    <row r="85" spans="1:8">
      <c r="A85" s="49"/>
      <c r="B85" s="50"/>
      <c r="C85" s="49"/>
      <c r="D85" s="49"/>
      <c r="E85" s="49"/>
      <c r="F85" s="49"/>
      <c r="G85" s="27"/>
      <c r="H85" s="27"/>
    </row>
    <row r="86" spans="1:8">
      <c r="A86" s="49"/>
      <c r="B86" s="50"/>
      <c r="C86" s="49"/>
      <c r="D86" s="49"/>
      <c r="E86" s="49"/>
      <c r="F86" s="49"/>
      <c r="G86" s="27"/>
      <c r="H86" s="27"/>
    </row>
    <row r="87" spans="1:8">
      <c r="A87" s="49"/>
      <c r="B87" s="50"/>
      <c r="C87" s="49"/>
      <c r="D87" s="49"/>
      <c r="E87" s="49"/>
      <c r="F87" s="49"/>
      <c r="G87" s="27"/>
      <c r="H87" s="27"/>
    </row>
    <row r="88" spans="1:8">
      <c r="A88" s="49"/>
      <c r="B88" s="50"/>
      <c r="C88" s="49"/>
      <c r="D88" s="49"/>
      <c r="E88" s="49"/>
      <c r="F88" s="49"/>
      <c r="G88" s="27"/>
      <c r="H88" s="27"/>
    </row>
    <row r="89" spans="1:8">
      <c r="A89" s="49"/>
      <c r="B89" s="50"/>
      <c r="C89" s="49"/>
      <c r="D89" s="49"/>
      <c r="E89" s="49"/>
      <c r="F89" s="49"/>
      <c r="G89" s="27"/>
      <c r="H89" s="27"/>
    </row>
    <row r="90" spans="1:8">
      <c r="A90" s="49"/>
      <c r="B90" s="50"/>
      <c r="C90" s="49"/>
      <c r="D90" s="49"/>
      <c r="E90" s="49"/>
      <c r="F90" s="49"/>
      <c r="G90" s="27"/>
      <c r="H90" s="27"/>
    </row>
    <row r="91" spans="1:8">
      <c r="A91" s="49"/>
      <c r="B91" s="50"/>
      <c r="C91" s="49"/>
      <c r="D91" s="49"/>
      <c r="E91" s="49"/>
      <c r="F91" s="49"/>
      <c r="G91" s="27"/>
      <c r="H91" s="27"/>
    </row>
    <row r="92" spans="1:8">
      <c r="A92" s="49"/>
      <c r="B92" s="50"/>
      <c r="C92" s="49"/>
      <c r="D92" s="49"/>
      <c r="E92" s="49"/>
      <c r="F92" s="49"/>
      <c r="G92" s="27"/>
      <c r="H92" s="27"/>
    </row>
    <row r="93" spans="1:8">
      <c r="A93" s="49"/>
      <c r="B93" s="50"/>
      <c r="C93" s="49"/>
      <c r="D93" s="49"/>
      <c r="E93" s="49"/>
      <c r="F93" s="49"/>
      <c r="G93" s="27"/>
      <c r="H93" s="27"/>
    </row>
    <row r="94" spans="1:8">
      <c r="A94" s="49"/>
      <c r="B94" s="50"/>
      <c r="C94" s="49"/>
      <c r="D94" s="49"/>
      <c r="E94" s="49"/>
      <c r="F94" s="49"/>
      <c r="G94" s="27"/>
      <c r="H94" s="27"/>
    </row>
    <row r="95" spans="1:8">
      <c r="A95" s="49"/>
      <c r="B95" s="50"/>
      <c r="C95" s="49"/>
      <c r="D95" s="49"/>
      <c r="E95" s="49"/>
      <c r="F95" s="49"/>
      <c r="G95" s="27"/>
      <c r="H95" s="27"/>
    </row>
    <row r="96" spans="1:8">
      <c r="A96" s="49"/>
      <c r="B96" s="50"/>
      <c r="C96" s="49"/>
      <c r="D96" s="49"/>
      <c r="E96" s="49"/>
      <c r="F96" s="49"/>
      <c r="G96" s="27"/>
      <c r="H96" s="27"/>
    </row>
    <row r="97" spans="1:11">
      <c r="A97" s="49"/>
      <c r="B97" s="50"/>
      <c r="C97" s="49"/>
      <c r="D97" s="49"/>
      <c r="E97" s="49"/>
      <c r="F97" s="49"/>
      <c r="G97" s="27"/>
      <c r="H97" s="27"/>
    </row>
    <row r="98" spans="1:11">
      <c r="A98" s="49"/>
      <c r="B98" s="50"/>
      <c r="C98" s="49"/>
      <c r="D98" s="49"/>
      <c r="E98" s="49"/>
      <c r="F98" s="49"/>
      <c r="G98" s="27"/>
      <c r="H98" s="27"/>
      <c r="I98" s="4"/>
      <c r="J98" s="4"/>
      <c r="K98" s="4"/>
    </row>
    <row r="99" spans="1:11">
      <c r="A99" s="49"/>
      <c r="B99" s="50"/>
      <c r="C99" s="49"/>
      <c r="D99" s="49"/>
      <c r="E99" s="49"/>
      <c r="F99" s="49"/>
      <c r="G99" s="27"/>
      <c r="H99" s="27"/>
      <c r="I99" s="4"/>
      <c r="J99" s="4"/>
      <c r="K99" s="4"/>
    </row>
    <row r="100" spans="1:11">
      <c r="A100" s="49"/>
      <c r="B100" s="50"/>
      <c r="C100" s="49"/>
      <c r="D100" s="49"/>
      <c r="E100" s="49"/>
      <c r="F100" s="49"/>
      <c r="G100" s="27"/>
      <c r="H100" s="27"/>
      <c r="I100" s="4"/>
      <c r="J100" s="4"/>
      <c r="K100" s="4"/>
    </row>
    <row r="101" spans="1:11">
      <c r="A101" s="49"/>
      <c r="B101" s="50"/>
      <c r="C101" s="49"/>
      <c r="D101" s="49"/>
      <c r="E101" s="49"/>
      <c r="F101" s="49"/>
      <c r="G101" s="27"/>
      <c r="H101" s="27"/>
      <c r="I101" s="4"/>
      <c r="J101" s="4"/>
      <c r="K101" s="4"/>
    </row>
    <row r="102" spans="1:11">
      <c r="A102" s="49"/>
      <c r="B102" s="50"/>
      <c r="C102" s="49"/>
      <c r="D102" s="49"/>
      <c r="E102" s="49"/>
      <c r="F102" s="49"/>
      <c r="G102" s="27"/>
      <c r="H102" s="27"/>
      <c r="I102" s="4"/>
      <c r="J102" s="4"/>
      <c r="K102" s="4"/>
    </row>
    <row r="103" spans="1:11">
      <c r="A103" s="49"/>
      <c r="B103" s="50"/>
      <c r="C103" s="49"/>
      <c r="D103" s="49"/>
      <c r="E103" s="49"/>
      <c r="F103" s="49"/>
      <c r="G103" s="27"/>
      <c r="H103" s="27"/>
      <c r="I103" s="4"/>
      <c r="J103" s="4"/>
      <c r="K103" s="4"/>
    </row>
    <row r="104" spans="1:11">
      <c r="A104" s="49"/>
      <c r="B104" s="50"/>
      <c r="C104" s="49"/>
      <c r="D104" s="49"/>
      <c r="E104" s="49"/>
      <c r="F104" s="49"/>
      <c r="G104" s="27"/>
      <c r="H104" s="27"/>
      <c r="I104" s="4"/>
      <c r="J104" s="4"/>
      <c r="K104" s="4"/>
    </row>
    <row r="105" spans="1:11">
      <c r="A105" s="49"/>
      <c r="B105" s="50"/>
      <c r="C105" s="49"/>
      <c r="D105" s="49"/>
      <c r="E105" s="49"/>
      <c r="F105" s="49"/>
      <c r="G105" s="27"/>
      <c r="H105" s="27"/>
      <c r="I105" s="4"/>
      <c r="J105" s="4"/>
      <c r="K105" s="4"/>
    </row>
    <row r="106" spans="1:11">
      <c r="I106" s="4"/>
      <c r="J106" s="4"/>
      <c r="K106" s="4"/>
    </row>
    <row r="107" spans="1:11">
      <c r="I107" s="4"/>
      <c r="J107" s="4"/>
      <c r="K107" s="4"/>
    </row>
    <row r="108" spans="1:11">
      <c r="I108" s="4"/>
      <c r="J108" s="4"/>
      <c r="K108" s="4"/>
    </row>
    <row r="109" spans="1:11">
      <c r="I109" s="4"/>
      <c r="J109" s="4"/>
      <c r="K109" s="4"/>
    </row>
    <row r="110" spans="1:11">
      <c r="I110" s="4"/>
      <c r="J110" s="4"/>
      <c r="K110" s="4"/>
    </row>
    <row r="111" spans="1:11">
      <c r="I111" s="4"/>
      <c r="J111" s="4"/>
      <c r="K111" s="4"/>
    </row>
    <row r="112" spans="1:11">
      <c r="I112" s="4"/>
      <c r="J112" s="4"/>
      <c r="K112" s="4"/>
    </row>
    <row r="113" spans="7:11">
      <c r="I113" s="4"/>
      <c r="J113" s="4"/>
      <c r="K113" s="4"/>
    </row>
    <row r="114" spans="7:11">
      <c r="G114" s="4"/>
      <c r="H114" s="4"/>
      <c r="I114" s="4"/>
      <c r="J114" s="4"/>
      <c r="K114" s="4"/>
    </row>
    <row r="115" spans="7:11">
      <c r="G115" s="4"/>
      <c r="H115" s="4"/>
      <c r="I115" s="4"/>
      <c r="J115" s="4"/>
      <c r="K115" s="4"/>
    </row>
    <row r="116" spans="7:11">
      <c r="G116" s="4"/>
      <c r="H116" s="4"/>
      <c r="I116" s="4"/>
      <c r="J116" s="4"/>
      <c r="K116" s="4"/>
    </row>
    <row r="117" spans="7:11">
      <c r="G117" s="4"/>
      <c r="H117" s="4"/>
      <c r="I117" s="4"/>
      <c r="J117" s="4"/>
      <c r="K117" s="4"/>
    </row>
    <row r="118" spans="7:11">
      <c r="G118" s="4"/>
      <c r="H118" s="4"/>
      <c r="I118" s="4"/>
      <c r="J118" s="4"/>
      <c r="K118" s="4"/>
    </row>
    <row r="119" spans="7:11">
      <c r="G119" s="4"/>
      <c r="H119" s="4"/>
      <c r="I119" s="4"/>
      <c r="J119" s="4"/>
      <c r="K119" s="4"/>
    </row>
    <row r="120" spans="7:11">
      <c r="G120" s="4"/>
      <c r="H120" s="4"/>
      <c r="I120" s="4"/>
      <c r="J120" s="4"/>
      <c r="K120" s="4"/>
    </row>
    <row r="121" spans="7:11">
      <c r="G121" s="4"/>
      <c r="H121" s="4"/>
      <c r="I121" s="4"/>
      <c r="J121" s="4"/>
      <c r="K121" s="4"/>
    </row>
    <row r="122" spans="7:11">
      <c r="G122" s="4"/>
      <c r="H122" s="4"/>
      <c r="I122" s="4"/>
      <c r="J122" s="4"/>
      <c r="K122" s="4"/>
    </row>
    <row r="123" spans="7:11">
      <c r="G123" s="4"/>
      <c r="H123" s="4"/>
      <c r="I123" s="4"/>
      <c r="J123" s="4"/>
      <c r="K123" s="4"/>
    </row>
    <row r="124" spans="7:11">
      <c r="G124" s="4"/>
      <c r="H124" s="4"/>
      <c r="I124" s="4"/>
      <c r="J124" s="4"/>
      <c r="K124" s="4"/>
    </row>
    <row r="125" spans="7:11">
      <c r="G125" s="4"/>
      <c r="H125" s="4"/>
      <c r="I125" s="4"/>
      <c r="J125" s="4"/>
      <c r="K125" s="4"/>
    </row>
    <row r="126" spans="7:11">
      <c r="G126" s="4"/>
      <c r="H126" s="4"/>
      <c r="I126" s="4"/>
      <c r="J126" s="4"/>
      <c r="K126" s="4"/>
    </row>
    <row r="127" spans="7:11">
      <c r="G127" s="4"/>
      <c r="H127" s="4"/>
      <c r="I127" s="4"/>
      <c r="J127" s="4"/>
      <c r="K127" s="4"/>
    </row>
    <row r="128" spans="7:11">
      <c r="G128" s="4"/>
      <c r="H128" s="4"/>
      <c r="I128" s="4"/>
      <c r="J128" s="4"/>
      <c r="K128" s="4"/>
    </row>
    <row r="129" spans="7:11">
      <c r="G129" s="4"/>
      <c r="H129" s="4"/>
      <c r="I129" s="4"/>
      <c r="J129" s="4"/>
      <c r="K129" s="4"/>
    </row>
    <row r="130" spans="7:11">
      <c r="G130" s="4"/>
      <c r="H130" s="4"/>
      <c r="I130" s="4"/>
      <c r="J130" s="4"/>
      <c r="K130" s="4"/>
    </row>
    <row r="131" spans="7:11">
      <c r="G131" s="4"/>
      <c r="H131" s="4"/>
      <c r="I131" s="4"/>
      <c r="J131" s="4"/>
      <c r="K131" s="4"/>
    </row>
    <row r="132" spans="7:11">
      <c r="G132" s="4"/>
      <c r="H132" s="4"/>
      <c r="I132" s="4"/>
      <c r="J132" s="4"/>
      <c r="K132" s="4"/>
    </row>
  </sheetData>
  <mergeCells count="196">
    <mergeCell ref="O5:O6"/>
    <mergeCell ref="B31:B32"/>
    <mergeCell ref="C31:C32"/>
    <mergeCell ref="B61:B62"/>
    <mergeCell ref="C61:C62"/>
    <mergeCell ref="B63:B64"/>
    <mergeCell ref="C63:C64"/>
    <mergeCell ref="A5:A8"/>
    <mergeCell ref="B5:B6"/>
    <mergeCell ref="C5:C6"/>
    <mergeCell ref="A17:A20"/>
    <mergeCell ref="B17:B18"/>
    <mergeCell ref="C17:C18"/>
    <mergeCell ref="B19:B20"/>
    <mergeCell ref="C19:C20"/>
    <mergeCell ref="A25:A28"/>
    <mergeCell ref="B25:B26"/>
    <mergeCell ref="C25:C26"/>
    <mergeCell ref="A37:A40"/>
    <mergeCell ref="B37:B38"/>
    <mergeCell ref="C37:C38"/>
    <mergeCell ref="A41:A44"/>
    <mergeCell ref="A53:A56"/>
    <mergeCell ref="B53:B54"/>
    <mergeCell ref="P5:P6"/>
    <mergeCell ref="Q5:Q6"/>
    <mergeCell ref="R5:R6"/>
    <mergeCell ref="B7:B8"/>
    <mergeCell ref="C7:C8"/>
    <mergeCell ref="D7:D8"/>
    <mergeCell ref="E7:E8"/>
    <mergeCell ref="F7:F8"/>
    <mergeCell ref="O9:O10"/>
    <mergeCell ref="P9:P10"/>
    <mergeCell ref="Q9:Q10"/>
    <mergeCell ref="R9:R10"/>
    <mergeCell ref="N7:N8"/>
    <mergeCell ref="O7:O8"/>
    <mergeCell ref="P7:P8"/>
    <mergeCell ref="Q7:Q8"/>
    <mergeCell ref="R7:R8"/>
    <mergeCell ref="D5:D6"/>
    <mergeCell ref="E5:E6"/>
    <mergeCell ref="F5:F6"/>
    <mergeCell ref="D9:D10"/>
    <mergeCell ref="E9:E10"/>
    <mergeCell ref="N5:N6"/>
    <mergeCell ref="F9:F10"/>
    <mergeCell ref="O11:O12"/>
    <mergeCell ref="P11:P12"/>
    <mergeCell ref="Q11:Q12"/>
    <mergeCell ref="R11:R12"/>
    <mergeCell ref="A13:A16"/>
    <mergeCell ref="B13:B14"/>
    <mergeCell ref="C13:C14"/>
    <mergeCell ref="D13:D14"/>
    <mergeCell ref="E13:E14"/>
    <mergeCell ref="F13:F14"/>
    <mergeCell ref="B11:B12"/>
    <mergeCell ref="C11:C12"/>
    <mergeCell ref="D11:D12"/>
    <mergeCell ref="E11:E12"/>
    <mergeCell ref="F11:F12"/>
    <mergeCell ref="N11:N12"/>
    <mergeCell ref="A9:A12"/>
    <mergeCell ref="B9:B10"/>
    <mergeCell ref="C9:C10"/>
    <mergeCell ref="N9:N10"/>
    <mergeCell ref="D19:D20"/>
    <mergeCell ref="E19:E20"/>
    <mergeCell ref="F19:F20"/>
    <mergeCell ref="B15:B16"/>
    <mergeCell ref="C15:C16"/>
    <mergeCell ref="D15:D16"/>
    <mergeCell ref="E15:E16"/>
    <mergeCell ref="F15:F16"/>
    <mergeCell ref="F23:F24"/>
    <mergeCell ref="D17:D18"/>
    <mergeCell ref="E17:E18"/>
    <mergeCell ref="F17:F18"/>
    <mergeCell ref="D25:D26"/>
    <mergeCell ref="E25:E26"/>
    <mergeCell ref="F25:F26"/>
    <mergeCell ref="B27:B28"/>
    <mergeCell ref="C27:C28"/>
    <mergeCell ref="D27:D28"/>
    <mergeCell ref="A21:A24"/>
    <mergeCell ref="B21:B22"/>
    <mergeCell ref="C21:C22"/>
    <mergeCell ref="D21:D22"/>
    <mergeCell ref="E21:E22"/>
    <mergeCell ref="F21:F22"/>
    <mergeCell ref="B23:B24"/>
    <mergeCell ref="C23:C24"/>
    <mergeCell ref="D23:D24"/>
    <mergeCell ref="E23:E24"/>
    <mergeCell ref="D31:D32"/>
    <mergeCell ref="E31:E32"/>
    <mergeCell ref="F31:F32"/>
    <mergeCell ref="A33:A36"/>
    <mergeCell ref="D33:D34"/>
    <mergeCell ref="E33:E34"/>
    <mergeCell ref="F33:F34"/>
    <mergeCell ref="E27:E28"/>
    <mergeCell ref="F27:F28"/>
    <mergeCell ref="A29:A32"/>
    <mergeCell ref="D29:D30"/>
    <mergeCell ref="E29:E30"/>
    <mergeCell ref="F29:F30"/>
    <mergeCell ref="D35:D36"/>
    <mergeCell ref="E35:E36"/>
    <mergeCell ref="F35:F36"/>
    <mergeCell ref="B33:B34"/>
    <mergeCell ref="C33:C34"/>
    <mergeCell ref="B35:B36"/>
    <mergeCell ref="C35:C36"/>
    <mergeCell ref="B29:B30"/>
    <mergeCell ref="C29:C30"/>
    <mergeCell ref="D37:D38"/>
    <mergeCell ref="E37:E38"/>
    <mergeCell ref="F37:F38"/>
    <mergeCell ref="D43:D44"/>
    <mergeCell ref="E43:E44"/>
    <mergeCell ref="F43:F44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B43:B44"/>
    <mergeCell ref="C43:C44"/>
    <mergeCell ref="A45:A48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A49:A52"/>
    <mergeCell ref="B49:B50"/>
    <mergeCell ref="C49:C50"/>
    <mergeCell ref="D49:D50"/>
    <mergeCell ref="E49:E50"/>
    <mergeCell ref="F49:F50"/>
    <mergeCell ref="B51:B52"/>
    <mergeCell ref="C51:C52"/>
    <mergeCell ref="D51:D52"/>
    <mergeCell ref="A65:A68"/>
    <mergeCell ref="B65:B66"/>
    <mergeCell ref="C65:C66"/>
    <mergeCell ref="D65:D66"/>
    <mergeCell ref="E65:E66"/>
    <mergeCell ref="C59:C60"/>
    <mergeCell ref="D59:D60"/>
    <mergeCell ref="E59:E60"/>
    <mergeCell ref="F59:F60"/>
    <mergeCell ref="A61:A64"/>
    <mergeCell ref="D61:D62"/>
    <mergeCell ref="E61:E62"/>
    <mergeCell ref="F61:F62"/>
    <mergeCell ref="A57:A60"/>
    <mergeCell ref="B57:B58"/>
    <mergeCell ref="C57:C58"/>
    <mergeCell ref="D57:D58"/>
    <mergeCell ref="E57:E58"/>
    <mergeCell ref="F57:F58"/>
    <mergeCell ref="B59:B60"/>
    <mergeCell ref="F65:F66"/>
    <mergeCell ref="B67:B68"/>
    <mergeCell ref="C67:C68"/>
    <mergeCell ref="D67:D68"/>
    <mergeCell ref="B55:B56"/>
    <mergeCell ref="C55:C56"/>
    <mergeCell ref="F47:F48"/>
    <mergeCell ref="C53:C54"/>
    <mergeCell ref="E67:E68"/>
    <mergeCell ref="F67:F68"/>
    <mergeCell ref="D63:D64"/>
    <mergeCell ref="E63:E64"/>
    <mergeCell ref="F63:F64"/>
    <mergeCell ref="D55:D56"/>
    <mergeCell ref="E55:E56"/>
    <mergeCell ref="F55:F56"/>
    <mergeCell ref="E51:E52"/>
    <mergeCell ref="F51:F52"/>
    <mergeCell ref="D53:D54"/>
    <mergeCell ref="E53:E54"/>
    <mergeCell ref="F53:F54"/>
  </mergeCells>
  <phoneticPr fontId="2"/>
  <pageMargins left="0.7" right="0.7" top="0.75" bottom="0.75" header="0.3" footer="0.3"/>
  <pageSetup paperSize="9" scale="80" orientation="portrait" horizontalDpi="0" verticalDpi="0" r:id="rId1"/>
  <colBreaks count="1" manualBreakCount="1">
    <brk id="11" max="66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80"/>
  <sheetViews>
    <sheetView view="pageBreakPreview" zoomScaleNormal="100" zoomScaleSheetLayoutView="100" workbookViewId="0">
      <selection sqref="A1:XFD1"/>
    </sheetView>
  </sheetViews>
  <sheetFormatPr defaultRowHeight="13.5"/>
  <cols>
    <col min="1" max="1" width="4.375" bestFit="1" customWidth="1"/>
    <col min="2" max="2" width="11.75" bestFit="1" customWidth="1"/>
    <col min="3" max="3" width="13.25" bestFit="1" customWidth="1"/>
    <col min="4" max="4" width="2.625" bestFit="1" customWidth="1"/>
    <col min="5" max="5" width="23.875" customWidth="1"/>
    <col min="6" max="6" width="2.625" bestFit="1" customWidth="1"/>
    <col min="7" max="7" width="6.125" customWidth="1"/>
    <col min="8" max="12" width="7.125" customWidth="1"/>
    <col min="13" max="13" width="6.5" customWidth="1"/>
    <col min="15" max="15" width="10.5" bestFit="1" customWidth="1"/>
    <col min="16" max="16" width="9.875" bestFit="1" customWidth="1"/>
    <col min="17" max="17" width="2.375" bestFit="1" customWidth="1"/>
    <col min="19" max="19" width="2.375" bestFit="1" customWidth="1"/>
  </cols>
  <sheetData>
    <row r="2" spans="1:13" ht="14.25" customHeight="1">
      <c r="A2" s="186" t="s">
        <v>907</v>
      </c>
      <c r="B2" s="1"/>
      <c r="C2" s="1"/>
      <c r="D2" s="1"/>
      <c r="E2" s="1"/>
      <c r="F2" s="2"/>
      <c r="G2" s="3"/>
      <c r="H2" s="4"/>
      <c r="I2" s="4"/>
      <c r="J2" s="4"/>
      <c r="K2" s="4"/>
      <c r="L2" s="4"/>
      <c r="M2" s="4"/>
    </row>
    <row r="3" spans="1:13" ht="14.25" customHeight="1">
      <c r="A3" s="186" t="s">
        <v>91</v>
      </c>
      <c r="B3" s="1"/>
      <c r="C3" s="1"/>
      <c r="D3" s="1"/>
      <c r="E3" s="1"/>
      <c r="F3" s="5"/>
      <c r="G3" s="4"/>
      <c r="H3" s="4"/>
      <c r="I3" s="4"/>
      <c r="J3" s="4"/>
      <c r="K3" s="4"/>
      <c r="L3" s="4"/>
      <c r="M3" s="4"/>
    </row>
    <row r="4" spans="1:13" ht="14.25" customHeight="1">
      <c r="A4" s="186"/>
      <c r="B4" s="1"/>
      <c r="C4" s="1"/>
      <c r="D4" s="1"/>
      <c r="E4" s="1"/>
      <c r="F4" s="342"/>
      <c r="G4" s="4"/>
      <c r="H4" s="4"/>
      <c r="I4" s="4"/>
      <c r="J4" s="4"/>
      <c r="K4" s="4"/>
      <c r="L4" s="4"/>
      <c r="M4" s="4"/>
    </row>
    <row r="5" spans="1:13" ht="14.25" customHeight="1">
      <c r="A5" s="186"/>
      <c r="B5" s="1"/>
      <c r="C5" s="1"/>
      <c r="D5" s="1"/>
      <c r="E5" s="1"/>
      <c r="F5" s="342"/>
      <c r="G5" s="4"/>
      <c r="H5" s="4"/>
      <c r="I5" s="4"/>
      <c r="J5" s="4"/>
      <c r="K5" s="4"/>
      <c r="L5" s="4"/>
      <c r="M5" s="4"/>
    </row>
    <row r="6" spans="1:13" ht="14.25" customHeight="1">
      <c r="A6" s="1"/>
      <c r="B6" s="1"/>
      <c r="C6" s="1"/>
      <c r="D6" s="1"/>
      <c r="E6" s="1"/>
      <c r="F6" s="5"/>
      <c r="G6" s="4"/>
      <c r="H6" s="4"/>
      <c r="I6" s="4"/>
      <c r="J6" s="4"/>
      <c r="K6" s="4"/>
      <c r="L6" s="4"/>
      <c r="M6" s="4"/>
    </row>
    <row r="7" spans="1:13" ht="13.5" customHeight="1">
      <c r="A7" s="6"/>
      <c r="B7" s="6"/>
      <c r="C7" s="5"/>
      <c r="D7" s="5"/>
      <c r="E7" s="5"/>
      <c r="F7" s="5"/>
      <c r="G7" s="4">
        <v>1</v>
      </c>
      <c r="H7" s="5" t="s">
        <v>249</v>
      </c>
      <c r="I7" s="5" t="s">
        <v>250</v>
      </c>
      <c r="J7" s="5" t="s">
        <v>47</v>
      </c>
      <c r="K7" s="153" t="s">
        <v>28</v>
      </c>
      <c r="L7" s="4" t="s">
        <v>4</v>
      </c>
    </row>
    <row r="8" spans="1:13" ht="12" customHeight="1">
      <c r="A8" s="371">
        <v>1</v>
      </c>
      <c r="B8" s="373">
        <f>VLOOKUP(A8,[1]U12GSL!$B$1:$E$33,2,0)</f>
        <v>3652545</v>
      </c>
      <c r="C8" s="373" t="str">
        <f>VLOOKUP(A8,[1]U12GSL!$B$1:$E$33,3,0)</f>
        <v>寺田　帆花</v>
      </c>
      <c r="D8" s="373" t="s">
        <v>251</v>
      </c>
      <c r="E8" s="373" t="str">
        <f>VLOOKUP(A8,[1]U12GSL!$B$1:$E$33,4,0)</f>
        <v>Ａｓｃｈ Ｔ．Ａ</v>
      </c>
      <c r="F8" s="372" t="s">
        <v>26</v>
      </c>
      <c r="G8" s="10"/>
      <c r="H8" s="4"/>
      <c r="I8" s="4"/>
      <c r="J8" s="4"/>
      <c r="K8" s="4"/>
      <c r="L8" s="4"/>
      <c r="M8" s="4"/>
    </row>
    <row r="9" spans="1:13" ht="12" customHeight="1">
      <c r="A9" s="371"/>
      <c r="B9" s="373"/>
      <c r="C9" s="373"/>
      <c r="D9" s="373"/>
      <c r="E9" s="373"/>
      <c r="F9" s="372"/>
      <c r="G9" s="11"/>
      <c r="H9" s="12"/>
      <c r="I9" s="13"/>
      <c r="J9" s="13"/>
      <c r="K9" s="13"/>
      <c r="L9" s="13"/>
      <c r="M9" s="4"/>
    </row>
    <row r="10" spans="1:13" ht="12" customHeight="1">
      <c r="A10" s="371">
        <v>2</v>
      </c>
      <c r="B10" s="373" t="s">
        <v>269</v>
      </c>
      <c r="C10" s="373"/>
      <c r="D10" s="373" t="s">
        <v>25</v>
      </c>
      <c r="E10" s="373"/>
      <c r="F10" s="372" t="s">
        <v>26</v>
      </c>
      <c r="G10" s="14"/>
      <c r="H10" s="15"/>
      <c r="I10" s="13"/>
      <c r="J10" s="13"/>
      <c r="K10" s="13"/>
      <c r="L10" s="13"/>
      <c r="M10" s="4"/>
    </row>
    <row r="11" spans="1:13" ht="12" customHeight="1">
      <c r="A11" s="371"/>
      <c r="B11" s="373"/>
      <c r="C11" s="373"/>
      <c r="D11" s="373"/>
      <c r="E11" s="373"/>
      <c r="F11" s="372"/>
      <c r="G11" s="4"/>
      <c r="H11" s="16"/>
      <c r="I11" s="12"/>
      <c r="J11" s="13"/>
      <c r="K11" s="13"/>
      <c r="L11" s="13"/>
      <c r="M11" s="4"/>
    </row>
    <row r="12" spans="1:13" ht="12" customHeight="1">
      <c r="A12" s="371">
        <v>3</v>
      </c>
      <c r="B12" s="373">
        <f>VLOOKUP(A12,[1]U12GSL!$B$1:$E$33,2,0)</f>
        <v>3652672</v>
      </c>
      <c r="C12" s="373" t="str">
        <f>VLOOKUP(A12,[1]U12GSL!$B$1:$E$33,3,0)</f>
        <v>古本　あいり</v>
      </c>
      <c r="D12" s="373" t="s">
        <v>10</v>
      </c>
      <c r="E12" s="373" t="str">
        <f>VLOOKUP(A12,[1]U12GSL!$B$1:$E$33,4,0)</f>
        <v>ＣＳＪ</v>
      </c>
      <c r="F12" s="372" t="s">
        <v>6</v>
      </c>
      <c r="G12" s="10"/>
      <c r="H12" s="16"/>
      <c r="I12" s="15"/>
      <c r="J12" s="13"/>
      <c r="K12" s="13"/>
      <c r="L12" s="13"/>
      <c r="M12" s="4"/>
    </row>
    <row r="13" spans="1:13" ht="12" customHeight="1">
      <c r="A13" s="371"/>
      <c r="B13" s="373"/>
      <c r="C13" s="373"/>
      <c r="D13" s="373"/>
      <c r="E13" s="373"/>
      <c r="F13" s="372"/>
      <c r="G13" s="11"/>
      <c r="H13" s="17"/>
      <c r="I13" s="16"/>
      <c r="J13" s="13"/>
      <c r="K13" s="13"/>
      <c r="L13" s="13"/>
      <c r="M13" s="4"/>
    </row>
    <row r="14" spans="1:13" ht="12" customHeight="1">
      <c r="A14" s="371">
        <v>4</v>
      </c>
      <c r="B14" s="373">
        <f>VLOOKUP(A14,[1]U12GSL!$B$1:$E$33,2,0)</f>
        <v>3652645</v>
      </c>
      <c r="C14" s="373" t="str">
        <f>VLOOKUP(A14,[1]U12GSL!$B$1:$E$33,3,0)</f>
        <v>櫻井　志帆</v>
      </c>
      <c r="D14" s="373" t="s">
        <v>93</v>
      </c>
      <c r="E14" s="373" t="str">
        <f>VLOOKUP(A14,[1]U12GSL!$B$1:$E$33,4,0)</f>
        <v>Ａｓｃｈ Ｔ．Ａ</v>
      </c>
      <c r="F14" s="372" t="s">
        <v>6</v>
      </c>
      <c r="G14" s="14"/>
      <c r="H14" s="13"/>
      <c r="I14" s="16"/>
      <c r="J14" s="13"/>
      <c r="K14" s="13"/>
      <c r="L14" s="13"/>
      <c r="M14" s="4"/>
    </row>
    <row r="15" spans="1:13" ht="12" customHeight="1">
      <c r="A15" s="371"/>
      <c r="B15" s="373"/>
      <c r="C15" s="373"/>
      <c r="D15" s="373"/>
      <c r="E15" s="373"/>
      <c r="F15" s="372"/>
      <c r="G15" s="4"/>
      <c r="H15" s="13"/>
      <c r="I15" s="16"/>
      <c r="J15" s="12"/>
      <c r="K15" s="13"/>
      <c r="L15" s="13"/>
      <c r="M15" s="4"/>
    </row>
    <row r="16" spans="1:13" ht="12" customHeight="1">
      <c r="A16" s="371">
        <v>5</v>
      </c>
      <c r="B16" s="373">
        <f>VLOOKUP(A16,[1]U12GSL!$B$1:$E$33,2,0)</f>
        <v>3652654</v>
      </c>
      <c r="C16" s="373" t="str">
        <f>VLOOKUP(A16,[1]U12GSL!$B$1:$E$33,3,0)</f>
        <v>石井　遙</v>
      </c>
      <c r="D16" s="373" t="s">
        <v>32</v>
      </c>
      <c r="E16" s="371" t="str">
        <f>VLOOKUP(A16,[1]U12GSL!$B$1:$E$33,4,0)</f>
        <v>Ｆｕｎ　ｔｏ　Ｔｅｎｎｉｓ</v>
      </c>
      <c r="F16" s="372" t="s">
        <v>94</v>
      </c>
      <c r="G16" s="10"/>
      <c r="H16" s="13"/>
      <c r="I16" s="16"/>
      <c r="J16" s="15"/>
      <c r="K16" s="13"/>
      <c r="L16" s="13"/>
      <c r="M16" s="4"/>
    </row>
    <row r="17" spans="1:13" ht="12" customHeight="1">
      <c r="A17" s="371"/>
      <c r="B17" s="373"/>
      <c r="C17" s="373"/>
      <c r="D17" s="373"/>
      <c r="E17" s="371"/>
      <c r="F17" s="372"/>
      <c r="G17" s="11"/>
      <c r="H17" s="12"/>
      <c r="I17" s="16"/>
      <c r="J17" s="16"/>
      <c r="K17" s="13"/>
      <c r="L17" s="13"/>
      <c r="M17" s="4"/>
    </row>
    <row r="18" spans="1:13" ht="12" customHeight="1">
      <c r="A18" s="371">
        <v>6</v>
      </c>
      <c r="B18" s="373">
        <f>VLOOKUP(A18,[1]U12GSL!$B$1:$E$33,2,0)</f>
        <v>3652681</v>
      </c>
      <c r="C18" s="373" t="str">
        <f>VLOOKUP(A18,[1]U12GSL!$B$1:$E$33,3,0)</f>
        <v>中山　ほのか</v>
      </c>
      <c r="D18" s="373" t="s">
        <v>48</v>
      </c>
      <c r="E18" s="373" t="str">
        <f>VLOOKUP(A18,[1]U12GSL!$B$1:$E$33,4,0)</f>
        <v>ＣＳＪ</v>
      </c>
      <c r="F18" s="372" t="s">
        <v>94</v>
      </c>
      <c r="G18" s="14"/>
      <c r="H18" s="13"/>
      <c r="I18" s="18"/>
      <c r="J18" s="16"/>
      <c r="K18" s="13"/>
      <c r="L18" s="13"/>
      <c r="M18" s="4"/>
    </row>
    <row r="19" spans="1:13" ht="12" customHeight="1">
      <c r="A19" s="371"/>
      <c r="B19" s="373"/>
      <c r="C19" s="373"/>
      <c r="D19" s="373"/>
      <c r="E19" s="373"/>
      <c r="F19" s="372"/>
      <c r="G19" s="4"/>
      <c r="H19" s="16"/>
      <c r="I19" s="17"/>
      <c r="J19" s="16"/>
      <c r="K19" s="13"/>
      <c r="L19" s="13"/>
      <c r="M19" s="4"/>
    </row>
    <row r="20" spans="1:13" ht="12" customHeight="1">
      <c r="A20" s="371">
        <v>7</v>
      </c>
      <c r="B20" s="373">
        <f>VLOOKUP(A20,[1]U12GSL!$B$1:$E$33,2,0)</f>
        <v>3652684</v>
      </c>
      <c r="C20" s="373" t="str">
        <f>VLOOKUP(A20,[1]U12GSL!$B$1:$E$33,3,0)</f>
        <v>白土　真瑚</v>
      </c>
      <c r="D20" s="373" t="s">
        <v>48</v>
      </c>
      <c r="E20" s="373" t="str">
        <f>VLOOKUP(A20,[1]U12GSL!$B$1:$E$33,4,0)</f>
        <v>大洗ビーチＴＣ</v>
      </c>
      <c r="F20" s="372" t="s">
        <v>29</v>
      </c>
      <c r="G20" s="10"/>
      <c r="H20" s="16"/>
      <c r="I20" s="13"/>
      <c r="J20" s="16"/>
      <c r="K20" s="13"/>
      <c r="L20" s="13"/>
      <c r="M20" s="4"/>
    </row>
    <row r="21" spans="1:13" ht="12" customHeight="1">
      <c r="A21" s="371"/>
      <c r="B21" s="373"/>
      <c r="C21" s="373"/>
      <c r="D21" s="373"/>
      <c r="E21" s="373"/>
      <c r="F21" s="372"/>
      <c r="G21" s="11"/>
      <c r="H21" s="17"/>
      <c r="I21" s="13"/>
      <c r="J21" s="16"/>
      <c r="K21" s="13"/>
      <c r="L21" s="13"/>
      <c r="M21" s="4"/>
    </row>
    <row r="22" spans="1:13" ht="12" customHeight="1">
      <c r="A22" s="371">
        <v>8</v>
      </c>
      <c r="B22" s="373">
        <f>VLOOKUP(A22,[1]U12GSL!$B$1:$E$33,2,0)</f>
        <v>3652631</v>
      </c>
      <c r="C22" s="373" t="str">
        <f>VLOOKUP(A22,[1]U12GSL!$B$1:$E$33,3,0)</f>
        <v>渡辺　陽子</v>
      </c>
      <c r="D22" s="373" t="s">
        <v>93</v>
      </c>
      <c r="E22" s="373" t="str">
        <f>VLOOKUP(A22,[1]U12GSL!$B$1:$E$33,4,0)</f>
        <v>ＫＣＪＴＡ</v>
      </c>
      <c r="F22" s="372" t="s">
        <v>6</v>
      </c>
      <c r="G22" s="14"/>
      <c r="H22" s="13"/>
      <c r="I22" s="13"/>
      <c r="J22" s="16"/>
      <c r="K22" s="13"/>
      <c r="L22" s="13"/>
      <c r="M22" s="4"/>
    </row>
    <row r="23" spans="1:13" ht="12" customHeight="1">
      <c r="A23" s="371"/>
      <c r="B23" s="373"/>
      <c r="C23" s="373"/>
      <c r="D23" s="373"/>
      <c r="E23" s="373"/>
      <c r="F23" s="372"/>
      <c r="G23" s="4"/>
      <c r="H23" s="13"/>
      <c r="I23" s="13"/>
      <c r="J23" s="16"/>
      <c r="K23" s="12"/>
      <c r="L23" s="13"/>
      <c r="M23" s="4"/>
    </row>
    <row r="24" spans="1:13" ht="12" customHeight="1">
      <c r="A24" s="371">
        <v>9</v>
      </c>
      <c r="B24" s="373">
        <f>VLOOKUP(A24,[1]U12GSL!$B$1:$E$33,2,0)</f>
        <v>3652558</v>
      </c>
      <c r="C24" s="373" t="str">
        <f>VLOOKUP(A24,[1]U12GSL!$B$1:$E$33,3,0)</f>
        <v>山口　はんな</v>
      </c>
      <c r="D24" s="373" t="s">
        <v>48</v>
      </c>
      <c r="E24" s="373" t="str">
        <f>VLOOKUP(A24,[1]U12GSL!$B$1:$E$33,4,0)</f>
        <v>ＮＪＴＣ</v>
      </c>
      <c r="F24" s="372" t="s">
        <v>94</v>
      </c>
      <c r="G24" s="10"/>
      <c r="H24" s="13"/>
      <c r="I24" s="13"/>
      <c r="J24" s="16"/>
      <c r="K24" s="15"/>
      <c r="L24" s="13"/>
      <c r="M24" s="4"/>
    </row>
    <row r="25" spans="1:13" ht="12" customHeight="1">
      <c r="A25" s="371"/>
      <c r="B25" s="373"/>
      <c r="C25" s="373"/>
      <c r="D25" s="373"/>
      <c r="E25" s="373"/>
      <c r="F25" s="372"/>
      <c r="G25" s="11"/>
      <c r="H25" s="12"/>
      <c r="I25" s="13"/>
      <c r="J25" s="16"/>
      <c r="K25" s="16"/>
      <c r="L25" s="13"/>
      <c r="M25" s="4"/>
    </row>
    <row r="26" spans="1:13" ht="12" customHeight="1">
      <c r="A26" s="371">
        <v>10</v>
      </c>
      <c r="B26" s="373">
        <f>VLOOKUP(A26,[1]U12GSL!$B$1:$E$33,2,0)</f>
        <v>3652670</v>
      </c>
      <c r="C26" s="373" t="str">
        <f>VLOOKUP(A26,[1]U12GSL!$B$1:$E$33,3,0)</f>
        <v>木村　彩音</v>
      </c>
      <c r="D26" s="373" t="s">
        <v>5</v>
      </c>
      <c r="E26" s="373" t="str">
        <f>VLOOKUP(A26,[1]U12GSL!$B$1:$E$33,4,0)</f>
        <v>ＫＣＪＴＡ</v>
      </c>
      <c r="F26" s="372" t="s">
        <v>252</v>
      </c>
      <c r="G26" s="14"/>
      <c r="H26" s="15"/>
      <c r="I26" s="13"/>
      <c r="J26" s="16"/>
      <c r="K26" s="16"/>
      <c r="L26" s="13"/>
      <c r="M26" s="4"/>
    </row>
    <row r="27" spans="1:13" ht="12" customHeight="1">
      <c r="A27" s="371"/>
      <c r="B27" s="373"/>
      <c r="C27" s="373"/>
      <c r="D27" s="373"/>
      <c r="E27" s="373"/>
      <c r="F27" s="372"/>
      <c r="G27" s="4"/>
      <c r="H27" s="16"/>
      <c r="I27" s="12"/>
      <c r="J27" s="16"/>
      <c r="K27" s="16"/>
      <c r="L27" s="13"/>
      <c r="M27" s="4"/>
    </row>
    <row r="28" spans="1:13" ht="12" customHeight="1">
      <c r="A28" s="371">
        <v>11</v>
      </c>
      <c r="B28" s="373">
        <f>VLOOKUP(A28,[1]U12GSL!$B$1:$E$33,2,0)</f>
        <v>3652676</v>
      </c>
      <c r="C28" s="373" t="str">
        <f>VLOOKUP(A28,[1]U12GSL!$B$1:$E$33,3,0)</f>
        <v>佐藤　亜紀</v>
      </c>
      <c r="D28" s="373" t="s">
        <v>253</v>
      </c>
      <c r="E28" s="373" t="str">
        <f>VLOOKUP(A28,[1]U12GSL!$B$1:$E$33,4,0)</f>
        <v>ＫＣＪＴＡ</v>
      </c>
      <c r="F28" s="372" t="s">
        <v>174</v>
      </c>
      <c r="G28" s="10"/>
      <c r="H28" s="16"/>
      <c r="I28" s="15"/>
      <c r="J28" s="16"/>
      <c r="K28" s="16"/>
      <c r="L28" s="13"/>
      <c r="M28" s="4"/>
    </row>
    <row r="29" spans="1:13" ht="12" customHeight="1">
      <c r="A29" s="371"/>
      <c r="B29" s="373"/>
      <c r="C29" s="373"/>
      <c r="D29" s="373"/>
      <c r="E29" s="373"/>
      <c r="F29" s="372"/>
      <c r="G29" s="11"/>
      <c r="H29" s="17"/>
      <c r="I29" s="16"/>
      <c r="J29" s="16"/>
      <c r="K29" s="16"/>
      <c r="L29" s="13"/>
      <c r="M29" s="4"/>
    </row>
    <row r="30" spans="1:13" ht="12" customHeight="1">
      <c r="A30" s="371">
        <v>12</v>
      </c>
      <c r="B30" s="373">
        <f>VLOOKUP(A30,[1]U12GSL!$B$1:$E$33,2,0)</f>
        <v>3652679</v>
      </c>
      <c r="C30" s="373" t="str">
        <f>VLOOKUP(A30,[1]U12GSL!$B$1:$E$33,3,0)</f>
        <v>本間　梓紗</v>
      </c>
      <c r="D30" s="373" t="s">
        <v>138</v>
      </c>
      <c r="E30" s="373" t="str">
        <f>VLOOKUP(A30,[1]U12GSL!$B$1:$E$33,4,0)</f>
        <v>ＪＡＣ</v>
      </c>
      <c r="F30" s="372" t="s">
        <v>174</v>
      </c>
      <c r="G30" s="14"/>
      <c r="H30" s="13"/>
      <c r="I30" s="16"/>
      <c r="J30" s="16"/>
      <c r="K30" s="16"/>
      <c r="L30" s="13"/>
      <c r="M30" s="4"/>
    </row>
    <row r="31" spans="1:13" ht="12" customHeight="1">
      <c r="A31" s="371"/>
      <c r="B31" s="373"/>
      <c r="C31" s="373"/>
      <c r="D31" s="373"/>
      <c r="E31" s="373"/>
      <c r="F31" s="372"/>
      <c r="G31" s="4"/>
      <c r="H31" s="13"/>
      <c r="I31" s="16"/>
      <c r="J31" s="17"/>
      <c r="K31" s="16"/>
      <c r="L31" s="13"/>
      <c r="M31" s="4"/>
    </row>
    <row r="32" spans="1:13" ht="12" customHeight="1">
      <c r="A32" s="371">
        <v>13</v>
      </c>
      <c r="B32" s="373">
        <f>VLOOKUP(A32,[1]U12GSL!$B$1:$E$33,2,0)</f>
        <v>3652682</v>
      </c>
      <c r="C32" s="373" t="str">
        <f>VLOOKUP(A32,[1]U12GSL!$B$1:$E$33,3,0)</f>
        <v>小嶋　ひかり</v>
      </c>
      <c r="D32" s="373" t="s">
        <v>32</v>
      </c>
      <c r="E32" s="373" t="str">
        <f>VLOOKUP(A32,[1]U12GSL!$B$1:$E$33,4,0)</f>
        <v>大洗ビーチＴＣ</v>
      </c>
      <c r="F32" s="372" t="s">
        <v>144</v>
      </c>
      <c r="G32" s="10"/>
      <c r="H32" s="13"/>
      <c r="I32" s="16"/>
      <c r="J32" s="13"/>
      <c r="K32" s="16"/>
      <c r="L32" s="13"/>
      <c r="M32" s="4"/>
    </row>
    <row r="33" spans="1:13" ht="12" customHeight="1">
      <c r="A33" s="371"/>
      <c r="B33" s="373"/>
      <c r="C33" s="373"/>
      <c r="D33" s="373"/>
      <c r="E33" s="373"/>
      <c r="F33" s="372"/>
      <c r="G33" s="11"/>
      <c r="H33" s="12"/>
      <c r="I33" s="16"/>
      <c r="J33" s="13"/>
      <c r="K33" s="16"/>
      <c r="L33" s="13"/>
      <c r="M33" s="4"/>
    </row>
    <row r="34" spans="1:13" ht="12" customHeight="1">
      <c r="A34" s="371">
        <v>14</v>
      </c>
      <c r="B34" s="373">
        <f>VLOOKUP(A34,[1]U12GSL!$B$1:$E$33,2,0)</f>
        <v>3652662</v>
      </c>
      <c r="C34" s="373" t="str">
        <f>VLOOKUP(A34,[1]U12GSL!$B$1:$E$33,3,0)</f>
        <v>関口　七映</v>
      </c>
      <c r="D34" s="373" t="s">
        <v>253</v>
      </c>
      <c r="E34" s="373" t="str">
        <f>VLOOKUP(A34,[1]U12GSL!$B$1:$E$33,4,0)</f>
        <v>ＫＣＪＴＡ</v>
      </c>
      <c r="F34" s="372" t="s">
        <v>36</v>
      </c>
      <c r="G34" s="14"/>
      <c r="H34" s="13"/>
      <c r="I34" s="18"/>
      <c r="J34" s="13"/>
      <c r="K34" s="16"/>
      <c r="L34" s="13"/>
      <c r="M34" s="4"/>
    </row>
    <row r="35" spans="1:13" ht="12" customHeight="1">
      <c r="A35" s="371"/>
      <c r="B35" s="373"/>
      <c r="C35" s="373"/>
      <c r="D35" s="373"/>
      <c r="E35" s="373"/>
      <c r="F35" s="372"/>
      <c r="G35" s="4"/>
      <c r="H35" s="16"/>
      <c r="I35" s="17"/>
      <c r="J35" s="13"/>
      <c r="K35" s="16"/>
      <c r="L35" s="13"/>
      <c r="M35" s="4"/>
    </row>
    <row r="36" spans="1:13" ht="12" customHeight="1">
      <c r="A36" s="371">
        <v>15</v>
      </c>
      <c r="B36" s="373">
        <f>VLOOKUP(A36,[1]U12GSL!$B$1:$E$33,2,0)</f>
        <v>3652683</v>
      </c>
      <c r="C36" s="373" t="str">
        <f>VLOOKUP(A36,[1]U12GSL!$B$1:$E$33,3,0)</f>
        <v>大塚　愛結</v>
      </c>
      <c r="D36" s="373" t="s">
        <v>5</v>
      </c>
      <c r="E36" s="373" t="str">
        <f>VLOOKUP(A36,[1]U12GSL!$B$1:$E$33,4,0)</f>
        <v>ＫＣＪＴＡ</v>
      </c>
      <c r="F36" s="372" t="s">
        <v>254</v>
      </c>
      <c r="G36" s="10"/>
      <c r="H36" s="16"/>
      <c r="I36" s="13"/>
      <c r="J36" s="13"/>
      <c r="K36" s="16"/>
      <c r="L36" s="13"/>
      <c r="M36" s="4"/>
    </row>
    <row r="37" spans="1:13" ht="12" customHeight="1">
      <c r="A37" s="371"/>
      <c r="B37" s="373"/>
      <c r="C37" s="373"/>
      <c r="D37" s="373"/>
      <c r="E37" s="373"/>
      <c r="F37" s="372"/>
      <c r="G37" s="11"/>
      <c r="H37" s="17"/>
      <c r="I37" s="13"/>
      <c r="J37" s="13"/>
      <c r="K37" s="16"/>
      <c r="L37" s="13"/>
      <c r="M37" s="4"/>
    </row>
    <row r="38" spans="1:13" ht="12" customHeight="1">
      <c r="A38" s="371">
        <v>16</v>
      </c>
      <c r="B38" s="373">
        <f>VLOOKUP(A38,[1]U12GSL!$B$1:$E$33,2,0)</f>
        <v>3652584</v>
      </c>
      <c r="C38" s="373" t="str">
        <f>VLOOKUP(A38,[1]U12GSL!$B$1:$E$33,3,0)</f>
        <v>林　愛子</v>
      </c>
      <c r="D38" s="373" t="s">
        <v>255</v>
      </c>
      <c r="E38" s="373" t="str">
        <f>VLOOKUP(A38,[1]U12GSL!$B$1:$E$33,4,0)</f>
        <v>Ａｓｃｈ Ｔ．Ａ</v>
      </c>
      <c r="F38" s="372" t="s">
        <v>254</v>
      </c>
      <c r="G38" s="14"/>
      <c r="H38" s="13"/>
      <c r="I38" s="13"/>
      <c r="J38" s="13"/>
      <c r="K38" s="16"/>
      <c r="L38" s="13"/>
      <c r="M38" s="4"/>
    </row>
    <row r="39" spans="1:13" ht="12" customHeight="1">
      <c r="A39" s="371"/>
      <c r="B39" s="373"/>
      <c r="C39" s="373"/>
      <c r="D39" s="373"/>
      <c r="E39" s="373"/>
      <c r="F39" s="372"/>
      <c r="G39" s="4"/>
      <c r="H39" s="13"/>
      <c r="I39" s="13"/>
      <c r="J39" s="13"/>
      <c r="K39" s="16"/>
      <c r="L39" s="12"/>
      <c r="M39" s="4"/>
    </row>
    <row r="40" spans="1:13" ht="12" customHeight="1">
      <c r="A40" s="371">
        <v>17</v>
      </c>
      <c r="B40" s="373">
        <f>VLOOKUP(A40,[1]U12GSL!$B$1:$E$33,2,0)</f>
        <v>3652627</v>
      </c>
      <c r="C40" s="373" t="str">
        <f>VLOOKUP(A40,[1]U12GSL!$B$1:$E$33,3,0)</f>
        <v>竹内　悠浬</v>
      </c>
      <c r="D40" s="373" t="s">
        <v>198</v>
      </c>
      <c r="E40" s="373" t="str">
        <f>VLOOKUP(A40,[1]U12GSL!$B$1:$E$33,4,0)</f>
        <v>ＣＳＪ</v>
      </c>
      <c r="F40" s="372" t="s">
        <v>237</v>
      </c>
      <c r="G40" s="10"/>
      <c r="H40" s="13"/>
      <c r="I40" s="13"/>
      <c r="J40" s="13"/>
      <c r="K40" s="16"/>
      <c r="L40" s="20"/>
      <c r="M40" s="21"/>
    </row>
    <row r="41" spans="1:13" ht="12" customHeight="1">
      <c r="A41" s="371"/>
      <c r="B41" s="373"/>
      <c r="C41" s="373"/>
      <c r="D41" s="373"/>
      <c r="E41" s="373"/>
      <c r="F41" s="372"/>
      <c r="G41" s="11"/>
      <c r="H41" s="12"/>
      <c r="I41" s="13"/>
      <c r="J41" s="13"/>
      <c r="K41" s="16"/>
      <c r="L41" s="22"/>
      <c r="M41" s="21"/>
    </row>
    <row r="42" spans="1:13" ht="12" customHeight="1">
      <c r="A42" s="371">
        <v>18</v>
      </c>
      <c r="B42" s="373">
        <f>VLOOKUP(A42,[1]U12GSL!$B$1:$E$33,2,0)</f>
        <v>3652677</v>
      </c>
      <c r="C42" s="373" t="str">
        <f>VLOOKUP(A42,[1]U12GSL!$B$1:$E$33,3,0)</f>
        <v>横田　優月</v>
      </c>
      <c r="D42" s="373" t="s">
        <v>253</v>
      </c>
      <c r="E42" s="373" t="str">
        <f>VLOOKUP(A42,[1]U12GSL!$B$1:$E$33,4,0)</f>
        <v>ＫＣＪＴＡ</v>
      </c>
      <c r="F42" s="372" t="s">
        <v>94</v>
      </c>
      <c r="G42" s="14"/>
      <c r="H42" s="15"/>
      <c r="I42" s="13"/>
      <c r="J42" s="13"/>
      <c r="K42" s="16"/>
      <c r="L42" s="22"/>
      <c r="M42" s="21"/>
    </row>
    <row r="43" spans="1:13" ht="12" customHeight="1">
      <c r="A43" s="371"/>
      <c r="B43" s="373"/>
      <c r="C43" s="373"/>
      <c r="D43" s="373"/>
      <c r="E43" s="373"/>
      <c r="F43" s="372"/>
      <c r="G43" s="4"/>
      <c r="H43" s="16"/>
      <c r="I43" s="12"/>
      <c r="J43" s="13"/>
      <c r="K43" s="16"/>
      <c r="L43" s="22"/>
      <c r="M43" s="21"/>
    </row>
    <row r="44" spans="1:13" ht="12" customHeight="1">
      <c r="A44" s="371">
        <v>19</v>
      </c>
      <c r="B44" s="373">
        <f>VLOOKUP(A44,[1]U12GSL!$B$1:$E$33,2,0)</f>
        <v>3652634</v>
      </c>
      <c r="C44" s="373" t="str">
        <f>VLOOKUP(A44,[1]U12GSL!$B$1:$E$33,3,0)</f>
        <v>上坂　友菜</v>
      </c>
      <c r="D44" s="373" t="s">
        <v>32</v>
      </c>
      <c r="E44" s="373" t="str">
        <f>VLOOKUP(A44,[1]U12GSL!$B$1:$E$33,4,0)</f>
        <v>Ｔｅａｍ１０４</v>
      </c>
      <c r="F44" s="372" t="s">
        <v>81</v>
      </c>
      <c r="G44" s="10"/>
      <c r="H44" s="16"/>
      <c r="I44" s="15"/>
      <c r="J44" s="13"/>
      <c r="K44" s="16"/>
      <c r="L44" s="22"/>
      <c r="M44" s="21"/>
    </row>
    <row r="45" spans="1:13" ht="12" customHeight="1">
      <c r="A45" s="371"/>
      <c r="B45" s="373"/>
      <c r="C45" s="373"/>
      <c r="D45" s="373"/>
      <c r="E45" s="373"/>
      <c r="F45" s="372"/>
      <c r="G45" s="11"/>
      <c r="H45" s="17"/>
      <c r="I45" s="16"/>
      <c r="J45" s="13"/>
      <c r="K45" s="16"/>
      <c r="L45" s="22"/>
      <c r="M45" s="21"/>
    </row>
    <row r="46" spans="1:13" ht="12" customHeight="1">
      <c r="A46" s="371">
        <v>20</v>
      </c>
      <c r="B46" s="373">
        <f>VLOOKUP(A46,[1]U12GSL!$B$1:$E$33,2,0)</f>
        <v>3652649</v>
      </c>
      <c r="C46" s="373" t="str">
        <f>VLOOKUP(A46,[1]U12GSL!$B$1:$E$33,3,0)</f>
        <v>西谷　綾乃</v>
      </c>
      <c r="D46" s="373" t="s">
        <v>5</v>
      </c>
      <c r="E46" s="373" t="str">
        <f>VLOOKUP(A46,[1]U12GSL!$B$1:$E$33,4,0)</f>
        <v>ＣＳＪ</v>
      </c>
      <c r="F46" s="372" t="s">
        <v>144</v>
      </c>
      <c r="G46" s="14"/>
      <c r="H46" s="13"/>
      <c r="I46" s="16"/>
      <c r="J46" s="13"/>
      <c r="K46" s="16"/>
      <c r="L46" s="22"/>
      <c r="M46" s="21"/>
    </row>
    <row r="47" spans="1:13" ht="12" customHeight="1">
      <c r="A47" s="371"/>
      <c r="B47" s="373"/>
      <c r="C47" s="373"/>
      <c r="D47" s="373"/>
      <c r="E47" s="373"/>
      <c r="F47" s="372"/>
      <c r="G47" s="4"/>
      <c r="H47" s="13"/>
      <c r="I47" s="16"/>
      <c r="J47" s="12"/>
      <c r="K47" s="16"/>
      <c r="L47" s="22"/>
      <c r="M47" s="21"/>
    </row>
    <row r="48" spans="1:13" ht="12" customHeight="1">
      <c r="A48" s="371">
        <v>21</v>
      </c>
      <c r="B48" s="373">
        <f>VLOOKUP(A48,[1]U12GSL!$B$1:$E$33,2,0)</f>
        <v>3652644</v>
      </c>
      <c r="C48" s="373" t="str">
        <f>VLOOKUP(A48,[1]U12GSL!$B$1:$E$33,3,0)</f>
        <v>大槻　咲花</v>
      </c>
      <c r="D48" s="373" t="s">
        <v>253</v>
      </c>
      <c r="E48" s="373" t="str">
        <f>VLOOKUP(A48,[1]U12GSL!$B$1:$E$33,4,0)</f>
        <v>三笠ＴＳ</v>
      </c>
      <c r="F48" s="372" t="s">
        <v>90</v>
      </c>
      <c r="G48" s="10"/>
      <c r="H48" s="13"/>
      <c r="I48" s="16"/>
      <c r="J48" s="15"/>
      <c r="K48" s="16"/>
      <c r="L48" s="22"/>
      <c r="M48" s="21"/>
    </row>
    <row r="49" spans="1:13" ht="12" customHeight="1">
      <c r="A49" s="371"/>
      <c r="B49" s="373"/>
      <c r="C49" s="373"/>
      <c r="D49" s="373"/>
      <c r="E49" s="373"/>
      <c r="F49" s="372"/>
      <c r="G49" s="11"/>
      <c r="H49" s="12"/>
      <c r="I49" s="16"/>
      <c r="J49" s="16"/>
      <c r="K49" s="16"/>
      <c r="L49" s="22"/>
      <c r="M49" s="21"/>
    </row>
    <row r="50" spans="1:13" ht="12" customHeight="1">
      <c r="A50" s="371">
        <v>22</v>
      </c>
      <c r="B50" s="373">
        <f>VLOOKUP(A50,[1]U12GSL!$B$1:$E$33,2,0)</f>
        <v>3652661</v>
      </c>
      <c r="C50" s="373" t="str">
        <f>VLOOKUP(A50,[1]U12GSL!$B$1:$E$33,3,0)</f>
        <v>土井　絢愛　</v>
      </c>
      <c r="D50" s="373" t="s">
        <v>54</v>
      </c>
      <c r="E50" s="373" t="str">
        <f>VLOOKUP(A50,[1]U12GSL!$B$1:$E$33,4,0)</f>
        <v>ＣＳＪ</v>
      </c>
      <c r="F50" s="372" t="s">
        <v>252</v>
      </c>
      <c r="G50" s="14"/>
      <c r="H50" s="13"/>
      <c r="I50" s="18"/>
      <c r="J50" s="16"/>
      <c r="K50" s="16"/>
      <c r="L50" s="22"/>
      <c r="M50" s="21"/>
    </row>
    <row r="51" spans="1:13" ht="12" customHeight="1">
      <c r="A51" s="371"/>
      <c r="B51" s="373"/>
      <c r="C51" s="373"/>
      <c r="D51" s="373"/>
      <c r="E51" s="373"/>
      <c r="F51" s="372"/>
      <c r="G51" s="4"/>
      <c r="H51" s="16"/>
      <c r="I51" s="17"/>
      <c r="J51" s="16"/>
      <c r="K51" s="16"/>
      <c r="L51" s="22"/>
      <c r="M51" s="21"/>
    </row>
    <row r="52" spans="1:13" ht="12" customHeight="1">
      <c r="A52" s="371">
        <v>23</v>
      </c>
      <c r="B52" s="373">
        <f>VLOOKUP(A52,[1]U12GSL!$B$1:$E$33,2,0)</f>
        <v>3652674</v>
      </c>
      <c r="C52" s="373" t="str">
        <f>VLOOKUP(A52,[1]U12GSL!$B$1:$E$33,3,0)</f>
        <v>梛野　光</v>
      </c>
      <c r="D52" s="373" t="s">
        <v>80</v>
      </c>
      <c r="E52" s="373" t="str">
        <f>VLOOKUP(A52,[1]U12GSL!$B$1:$E$33,4,0)</f>
        <v>Ａｓｃｈ Ｔ．Ａ</v>
      </c>
      <c r="F52" s="372" t="s">
        <v>256</v>
      </c>
      <c r="G52" s="10"/>
      <c r="H52" s="16"/>
      <c r="I52" s="13"/>
      <c r="J52" s="16"/>
      <c r="K52" s="16"/>
      <c r="L52" s="22"/>
      <c r="M52" s="21"/>
    </row>
    <row r="53" spans="1:13" ht="12" customHeight="1">
      <c r="A53" s="371"/>
      <c r="B53" s="373"/>
      <c r="C53" s="373"/>
      <c r="D53" s="373"/>
      <c r="E53" s="373"/>
      <c r="F53" s="372"/>
      <c r="G53" s="11"/>
      <c r="H53" s="17"/>
      <c r="I53" s="13"/>
      <c r="J53" s="16"/>
      <c r="K53" s="16"/>
      <c r="L53" s="22"/>
      <c r="M53" s="21"/>
    </row>
    <row r="54" spans="1:13" ht="12" customHeight="1">
      <c r="A54" s="371">
        <v>24</v>
      </c>
      <c r="B54" s="373">
        <f>VLOOKUP(A54,[1]U12GSL!$B$1:$E$33,2,0)</f>
        <v>3652635</v>
      </c>
      <c r="C54" s="373" t="str">
        <f>VLOOKUP(A54,[1]U12GSL!$B$1:$E$33,3,0)</f>
        <v>天賀谷　香音</v>
      </c>
      <c r="D54" s="373" t="s">
        <v>93</v>
      </c>
      <c r="E54" s="373" t="str">
        <f>VLOOKUP(A54,[1]U12GSL!$B$1:$E$33,4,0)</f>
        <v>エースＴＡ</v>
      </c>
      <c r="F54" s="372" t="s">
        <v>90</v>
      </c>
      <c r="G54" s="14"/>
      <c r="H54" s="13"/>
      <c r="I54" s="13"/>
      <c r="J54" s="16"/>
      <c r="K54" s="16"/>
      <c r="L54" s="22"/>
      <c r="M54" s="21"/>
    </row>
    <row r="55" spans="1:13" ht="12" customHeight="1">
      <c r="A55" s="371"/>
      <c r="B55" s="373"/>
      <c r="C55" s="373"/>
      <c r="D55" s="373"/>
      <c r="E55" s="373"/>
      <c r="F55" s="372"/>
      <c r="G55" s="4"/>
      <c r="H55" s="13"/>
      <c r="I55" s="13"/>
      <c r="J55" s="16"/>
      <c r="K55" s="17"/>
      <c r="L55" s="22"/>
      <c r="M55" s="21"/>
    </row>
    <row r="56" spans="1:13" ht="12" customHeight="1">
      <c r="A56" s="371">
        <v>25</v>
      </c>
      <c r="B56" s="373">
        <f>VLOOKUP(A56,[1]U12GSL!$B$1:$E$33,2,0)</f>
        <v>3652625</v>
      </c>
      <c r="C56" s="373" t="str">
        <f>VLOOKUP(A56,[1]U12GSL!$B$1:$E$33,3,0)</f>
        <v>一澤　なお</v>
      </c>
      <c r="D56" s="373" t="s">
        <v>48</v>
      </c>
      <c r="E56" s="373" t="str">
        <f>VLOOKUP(A56,[1]U12GSL!$B$1:$E$33,4,0)</f>
        <v>Ｆｕｎ　ｔｏ　Ｔｅｎｎｉｓ</v>
      </c>
      <c r="F56" s="372" t="s">
        <v>89</v>
      </c>
      <c r="G56" s="10"/>
      <c r="H56" s="13"/>
      <c r="I56" s="13"/>
      <c r="J56" s="16"/>
      <c r="K56" s="13"/>
      <c r="L56" s="22"/>
      <c r="M56" s="21"/>
    </row>
    <row r="57" spans="1:13" ht="12" customHeight="1">
      <c r="A57" s="371"/>
      <c r="B57" s="373"/>
      <c r="C57" s="373"/>
      <c r="D57" s="373"/>
      <c r="E57" s="373"/>
      <c r="F57" s="372"/>
      <c r="G57" s="11"/>
      <c r="H57" s="12"/>
      <c r="I57" s="13"/>
      <c r="J57" s="16"/>
      <c r="K57" s="13"/>
      <c r="L57" s="22"/>
      <c r="M57" s="21"/>
    </row>
    <row r="58" spans="1:13" ht="12" customHeight="1">
      <c r="A58" s="371">
        <v>26</v>
      </c>
      <c r="B58" s="373">
        <f>VLOOKUP(A58,[1]U12GSL!$B$1:$E$33,2,0)</f>
        <v>3652630</v>
      </c>
      <c r="C58" s="373" t="str">
        <f>VLOOKUP(A58,[1]U12GSL!$B$1:$E$33,3,0)</f>
        <v>高橋　遙華</v>
      </c>
      <c r="D58" s="373" t="s">
        <v>80</v>
      </c>
      <c r="E58" s="373" t="str">
        <f>VLOOKUP(A58,[1]U12GSL!$B$1:$E$33,4,0)</f>
        <v>ＫＣＪＴＡ</v>
      </c>
      <c r="F58" s="372" t="s">
        <v>252</v>
      </c>
      <c r="G58" s="14"/>
      <c r="H58" s="15"/>
      <c r="I58" s="13"/>
      <c r="J58" s="16"/>
      <c r="K58" s="13"/>
      <c r="L58" s="22"/>
      <c r="M58" s="21"/>
    </row>
    <row r="59" spans="1:13" ht="12" customHeight="1">
      <c r="A59" s="371"/>
      <c r="B59" s="373"/>
      <c r="C59" s="373"/>
      <c r="D59" s="373"/>
      <c r="E59" s="373"/>
      <c r="F59" s="372"/>
      <c r="G59" s="4"/>
      <c r="H59" s="16"/>
      <c r="I59" s="12"/>
      <c r="J59" s="16"/>
      <c r="K59" s="13"/>
      <c r="L59" s="22"/>
      <c r="M59" s="21"/>
    </row>
    <row r="60" spans="1:13" ht="12" customHeight="1">
      <c r="A60" s="371">
        <v>27</v>
      </c>
      <c r="B60" s="373">
        <f>VLOOKUP(A60,[1]U12GSL!$B$1:$E$33,2,0)</f>
        <v>3604988</v>
      </c>
      <c r="C60" s="373" t="str">
        <f>VLOOKUP(A60,[1]U12GSL!$B$1:$E$33,3,0)</f>
        <v>小田嶋　美羽</v>
      </c>
      <c r="D60" s="373" t="s">
        <v>48</v>
      </c>
      <c r="E60" s="373" t="str">
        <f>VLOOKUP(A60,[1]U12GSL!$B$1:$E$33,4,0)</f>
        <v>ＪＡＣ</v>
      </c>
      <c r="F60" s="372" t="s">
        <v>81</v>
      </c>
      <c r="G60" s="10"/>
      <c r="H60" s="16"/>
      <c r="I60" s="15"/>
      <c r="J60" s="16"/>
      <c r="K60" s="13"/>
      <c r="L60" s="22"/>
      <c r="M60" s="21"/>
    </row>
    <row r="61" spans="1:13" ht="12" customHeight="1">
      <c r="A61" s="371"/>
      <c r="B61" s="373"/>
      <c r="C61" s="373"/>
      <c r="D61" s="373"/>
      <c r="E61" s="373"/>
      <c r="F61" s="372"/>
      <c r="G61" s="11"/>
      <c r="H61" s="17"/>
      <c r="I61" s="16"/>
      <c r="J61" s="16"/>
      <c r="K61" s="13"/>
      <c r="L61" s="22"/>
      <c r="M61" s="21"/>
    </row>
    <row r="62" spans="1:13" ht="12" customHeight="1">
      <c r="A62" s="371">
        <v>28</v>
      </c>
      <c r="B62" s="373">
        <f>VLOOKUP(A62,[1]U12GSL!$B$1:$E$33,2,0)</f>
        <v>3652673</v>
      </c>
      <c r="C62" s="373" t="str">
        <f>VLOOKUP(A62,[1]U12GSL!$B$1:$E$33,3,0)</f>
        <v>田口　那菜</v>
      </c>
      <c r="D62" s="373" t="s">
        <v>48</v>
      </c>
      <c r="E62" s="373" t="str">
        <f>VLOOKUP(A62,[1]U12GSL!$B$1:$E$33,4,0)</f>
        <v>Ｔｅａｍ１０４</v>
      </c>
      <c r="F62" s="372" t="s">
        <v>89</v>
      </c>
      <c r="G62" s="14"/>
      <c r="H62" s="13"/>
      <c r="I62" s="16"/>
      <c r="J62" s="16"/>
      <c r="K62" s="13"/>
      <c r="L62" s="22"/>
      <c r="M62" s="21"/>
    </row>
    <row r="63" spans="1:13" ht="12" customHeight="1">
      <c r="A63" s="371"/>
      <c r="B63" s="373"/>
      <c r="C63" s="373"/>
      <c r="D63" s="373"/>
      <c r="E63" s="373"/>
      <c r="F63" s="372"/>
      <c r="G63" s="4"/>
      <c r="H63" s="13"/>
      <c r="I63" s="16"/>
      <c r="J63" s="17"/>
      <c r="K63" s="13"/>
      <c r="L63" s="22"/>
      <c r="M63" s="21"/>
    </row>
    <row r="64" spans="1:13" ht="12" customHeight="1">
      <c r="A64" s="371">
        <v>29</v>
      </c>
      <c r="B64" s="373">
        <f>VLOOKUP(A64,[1]U12GSL!$B$1:$E$33,2,0)</f>
        <v>3652657</v>
      </c>
      <c r="C64" s="373" t="str">
        <f>VLOOKUP(A64,[1]U12GSL!$B$1:$E$33,3,0)</f>
        <v>糸賀　美空</v>
      </c>
      <c r="D64" s="373" t="s">
        <v>93</v>
      </c>
      <c r="E64" s="373" t="str">
        <f>VLOOKUP(A64,[1]U12GSL!$B$1:$E$33,4,0)</f>
        <v>Ｔ－１</v>
      </c>
      <c r="F64" s="372" t="s">
        <v>256</v>
      </c>
      <c r="G64" s="10"/>
      <c r="H64" s="13"/>
      <c r="I64" s="16"/>
      <c r="J64" s="13"/>
      <c r="K64" s="13"/>
      <c r="L64" s="22"/>
      <c r="M64" s="21"/>
    </row>
    <row r="65" spans="1:13" ht="12" customHeight="1">
      <c r="A65" s="371"/>
      <c r="B65" s="373"/>
      <c r="C65" s="373"/>
      <c r="D65" s="373"/>
      <c r="E65" s="373"/>
      <c r="F65" s="372"/>
      <c r="G65" s="11"/>
      <c r="H65" s="12"/>
      <c r="I65" s="16"/>
      <c r="J65" s="13"/>
      <c r="K65" s="13"/>
      <c r="L65" s="22"/>
      <c r="M65" s="21"/>
    </row>
    <row r="66" spans="1:13" ht="12" customHeight="1">
      <c r="A66" s="371">
        <v>30</v>
      </c>
      <c r="B66" s="373">
        <f>VLOOKUP(A66,[1]U12GSL!$B$1:$E$33,2,0)</f>
        <v>3652669</v>
      </c>
      <c r="C66" s="373" t="str">
        <f>VLOOKUP(A66,[1]U12GSL!$B$1:$E$33,3,0)</f>
        <v>小野瀬　結愛</v>
      </c>
      <c r="D66" s="373" t="s">
        <v>48</v>
      </c>
      <c r="E66" s="373" t="str">
        <f>VLOOKUP(A66,[1]U12GSL!$B$1:$E$33,4,0)</f>
        <v>ＫＣＪＴＡ</v>
      </c>
      <c r="F66" s="372" t="s">
        <v>252</v>
      </c>
      <c r="G66" s="14"/>
      <c r="H66" s="13"/>
      <c r="I66" s="18"/>
      <c r="J66" s="13"/>
      <c r="K66" s="13"/>
      <c r="L66" s="22"/>
      <c r="M66" s="21"/>
    </row>
    <row r="67" spans="1:13" ht="12" customHeight="1">
      <c r="A67" s="371"/>
      <c r="B67" s="373"/>
      <c r="C67" s="373"/>
      <c r="D67" s="373"/>
      <c r="E67" s="373"/>
      <c r="F67" s="372"/>
      <c r="G67" s="4"/>
      <c r="H67" s="16"/>
      <c r="I67" s="17"/>
      <c r="J67" s="13"/>
      <c r="K67" s="13"/>
      <c r="L67" s="22"/>
      <c r="M67" s="21"/>
    </row>
    <row r="68" spans="1:13" ht="12" customHeight="1">
      <c r="A68" s="371">
        <v>31</v>
      </c>
      <c r="B68" s="373">
        <f>VLOOKUP(A68,[1]U12GSL!$B$1:$E$33,2,0)</f>
        <v>3652678</v>
      </c>
      <c r="C68" s="373" t="str">
        <f>VLOOKUP(A68,[1]U12GSL!$B$1:$E$33,3,0)</f>
        <v>若林　ろあ</v>
      </c>
      <c r="D68" s="373" t="s">
        <v>253</v>
      </c>
      <c r="E68" s="373" t="str">
        <f>VLOOKUP(A68,[1]U12GSL!$B$1:$E$33,4,0)</f>
        <v>ＣＳＪ</v>
      </c>
      <c r="F68" s="372" t="s">
        <v>29</v>
      </c>
      <c r="G68" s="10"/>
      <c r="H68" s="16"/>
      <c r="I68" s="13"/>
      <c r="J68" s="13"/>
      <c r="K68" s="13"/>
      <c r="L68" s="22"/>
      <c r="M68" s="21"/>
    </row>
    <row r="69" spans="1:13" ht="12" customHeight="1">
      <c r="A69" s="371"/>
      <c r="B69" s="373"/>
      <c r="C69" s="373"/>
      <c r="D69" s="373"/>
      <c r="E69" s="373"/>
      <c r="F69" s="372"/>
      <c r="G69" s="11"/>
      <c r="H69" s="17"/>
      <c r="I69" s="13"/>
      <c r="J69" s="13"/>
      <c r="K69" s="13"/>
      <c r="L69" s="22"/>
      <c r="M69" s="21"/>
    </row>
    <row r="70" spans="1:13" ht="12" customHeight="1">
      <c r="A70" s="371">
        <v>32</v>
      </c>
      <c r="B70" s="373">
        <f>VLOOKUP(A70,[1]U12GSL!$B$1:$E$33,2,0)</f>
        <v>3652568</v>
      </c>
      <c r="C70" s="373" t="str">
        <f>VLOOKUP(A70,[1]U12GSL!$B$1:$E$33,3,0)</f>
        <v>上坂　真菜</v>
      </c>
      <c r="D70" s="373" t="s">
        <v>32</v>
      </c>
      <c r="E70" s="373" t="str">
        <f>VLOOKUP(A70,[1]U12GSL!$B$1:$E$33,4,0)</f>
        <v>Ｔｅａｍ１０４</v>
      </c>
      <c r="F70" s="372" t="s">
        <v>89</v>
      </c>
      <c r="G70" s="14"/>
      <c r="H70" s="13"/>
      <c r="I70" s="13"/>
      <c r="J70" s="13"/>
      <c r="K70" s="13"/>
      <c r="L70" s="22"/>
      <c r="M70" s="21"/>
    </row>
    <row r="71" spans="1:13" ht="12" customHeight="1">
      <c r="A71" s="371"/>
      <c r="B71" s="373"/>
      <c r="C71" s="373"/>
      <c r="D71" s="373"/>
      <c r="E71" s="373"/>
      <c r="F71" s="372"/>
      <c r="G71" s="4"/>
      <c r="H71" s="13"/>
      <c r="I71" s="13"/>
      <c r="J71" s="13"/>
      <c r="K71" s="13"/>
      <c r="L71" s="22"/>
      <c r="M71" s="21"/>
    </row>
    <row r="72" spans="1:13">
      <c r="M72" s="23"/>
    </row>
    <row r="73" spans="1:13">
      <c r="M73" s="23"/>
    </row>
    <row r="74" spans="1:13">
      <c r="M74" s="23"/>
    </row>
    <row r="75" spans="1:13">
      <c r="M75" s="23"/>
    </row>
    <row r="76" spans="1:13">
      <c r="M76" s="23"/>
    </row>
    <row r="77" spans="1:13">
      <c r="M77" s="23"/>
    </row>
    <row r="78" spans="1:13">
      <c r="M78" s="23"/>
    </row>
    <row r="79" spans="1:13">
      <c r="M79" s="23"/>
    </row>
    <row r="80" spans="1:13">
      <c r="M80" s="23"/>
    </row>
  </sheetData>
  <mergeCells count="191">
    <mergeCell ref="A8:A9"/>
    <mergeCell ref="A10:A11"/>
    <mergeCell ref="B10:C11"/>
    <mergeCell ref="F12:F13"/>
    <mergeCell ref="B12:B13"/>
    <mergeCell ref="C12:C13"/>
    <mergeCell ref="D12:D13"/>
    <mergeCell ref="E12:E13"/>
    <mergeCell ref="D10:D11"/>
    <mergeCell ref="E10:E11"/>
    <mergeCell ref="F10:F11"/>
    <mergeCell ref="B8:B9"/>
    <mergeCell ref="C8:C9"/>
    <mergeCell ref="D8:D9"/>
    <mergeCell ref="E8:E9"/>
    <mergeCell ref="F8:F9"/>
    <mergeCell ref="A12:A13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F20:F21"/>
    <mergeCell ref="B22:B23"/>
    <mergeCell ref="C22:C23"/>
    <mergeCell ref="D22:D23"/>
    <mergeCell ref="E22:E23"/>
    <mergeCell ref="F22:F23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B24:B25"/>
    <mergeCell ref="C24:C25"/>
    <mergeCell ref="D24:D25"/>
    <mergeCell ref="E24:E25"/>
    <mergeCell ref="F24:F25"/>
    <mergeCell ref="B26:B27"/>
    <mergeCell ref="C26:C27"/>
    <mergeCell ref="D26:D27"/>
    <mergeCell ref="E26:E27"/>
    <mergeCell ref="F26:F27"/>
    <mergeCell ref="B28:B29"/>
    <mergeCell ref="C28:C29"/>
    <mergeCell ref="D28:D29"/>
    <mergeCell ref="E28:E29"/>
    <mergeCell ref="F28:F29"/>
    <mergeCell ref="B30:B31"/>
    <mergeCell ref="C30:C31"/>
    <mergeCell ref="D30:D31"/>
    <mergeCell ref="E30:E31"/>
    <mergeCell ref="F30:F31"/>
    <mergeCell ref="B32:B33"/>
    <mergeCell ref="C32:C33"/>
    <mergeCell ref="D32:D33"/>
    <mergeCell ref="E32:E33"/>
    <mergeCell ref="F32:F33"/>
    <mergeCell ref="B34:B35"/>
    <mergeCell ref="C34:C35"/>
    <mergeCell ref="D34:D35"/>
    <mergeCell ref="E34:E35"/>
    <mergeCell ref="F34:F35"/>
    <mergeCell ref="B36:B37"/>
    <mergeCell ref="C36:C37"/>
    <mergeCell ref="D36:D37"/>
    <mergeCell ref="E36:E37"/>
    <mergeCell ref="F36:F37"/>
    <mergeCell ref="B38:B39"/>
    <mergeCell ref="C38:C39"/>
    <mergeCell ref="D38:D39"/>
    <mergeCell ref="E38:E39"/>
    <mergeCell ref="F38:F39"/>
    <mergeCell ref="B40:B41"/>
    <mergeCell ref="C40:C41"/>
    <mergeCell ref="D40:D41"/>
    <mergeCell ref="E40:E41"/>
    <mergeCell ref="F40:F41"/>
    <mergeCell ref="F44:F45"/>
    <mergeCell ref="B46:B47"/>
    <mergeCell ref="C46:C47"/>
    <mergeCell ref="D46:D47"/>
    <mergeCell ref="E46:E47"/>
    <mergeCell ref="F46:F47"/>
    <mergeCell ref="B42:B43"/>
    <mergeCell ref="C42:C43"/>
    <mergeCell ref="D42:D43"/>
    <mergeCell ref="E42:E43"/>
    <mergeCell ref="F42:F43"/>
    <mergeCell ref="B44:B45"/>
    <mergeCell ref="C44:C45"/>
    <mergeCell ref="D44:D45"/>
    <mergeCell ref="E44:E45"/>
    <mergeCell ref="B48:B49"/>
    <mergeCell ref="C48:C49"/>
    <mergeCell ref="D48:D49"/>
    <mergeCell ref="E48:E49"/>
    <mergeCell ref="F48:F49"/>
    <mergeCell ref="B50:B51"/>
    <mergeCell ref="C50:C51"/>
    <mergeCell ref="D50:D51"/>
    <mergeCell ref="E50:E51"/>
    <mergeCell ref="F50:F51"/>
    <mergeCell ref="B52:B53"/>
    <mergeCell ref="C52:C53"/>
    <mergeCell ref="D52:D53"/>
    <mergeCell ref="E52:E53"/>
    <mergeCell ref="F52:F53"/>
    <mergeCell ref="B54:B55"/>
    <mergeCell ref="C54:C55"/>
    <mergeCell ref="D54:D55"/>
    <mergeCell ref="E54:E55"/>
    <mergeCell ref="F54:F55"/>
    <mergeCell ref="B56:B57"/>
    <mergeCell ref="C56:C57"/>
    <mergeCell ref="D56:D57"/>
    <mergeCell ref="E56:E57"/>
    <mergeCell ref="F56:F57"/>
    <mergeCell ref="B58:B59"/>
    <mergeCell ref="C58:C59"/>
    <mergeCell ref="F62:F63"/>
    <mergeCell ref="B64:B65"/>
    <mergeCell ref="C64:C65"/>
    <mergeCell ref="D64:D65"/>
    <mergeCell ref="E64:E65"/>
    <mergeCell ref="F64:F65"/>
    <mergeCell ref="D58:D59"/>
    <mergeCell ref="E58:E59"/>
    <mergeCell ref="F58:F59"/>
    <mergeCell ref="B60:B61"/>
    <mergeCell ref="C60:C61"/>
    <mergeCell ref="D60:D61"/>
    <mergeCell ref="E60:E61"/>
    <mergeCell ref="F60:F61"/>
    <mergeCell ref="B62:B63"/>
    <mergeCell ref="A14:A15"/>
    <mergeCell ref="A16:A17"/>
    <mergeCell ref="A18:A19"/>
    <mergeCell ref="A20:A21"/>
    <mergeCell ref="A22:A23"/>
    <mergeCell ref="F68:F69"/>
    <mergeCell ref="B70:B71"/>
    <mergeCell ref="C70:C71"/>
    <mergeCell ref="D70:D71"/>
    <mergeCell ref="E70:E71"/>
    <mergeCell ref="F70:F71"/>
    <mergeCell ref="B66:B67"/>
    <mergeCell ref="C66:C67"/>
    <mergeCell ref="D66:D67"/>
    <mergeCell ref="E66:E67"/>
    <mergeCell ref="F66:F67"/>
    <mergeCell ref="B68:B69"/>
    <mergeCell ref="C68:C69"/>
    <mergeCell ref="D68:D69"/>
    <mergeCell ref="E68:E69"/>
    <mergeCell ref="C62:C63"/>
    <mergeCell ref="D62:D63"/>
    <mergeCell ref="E62:E63"/>
    <mergeCell ref="A36:A37"/>
    <mergeCell ref="A38:A39"/>
    <mergeCell ref="A40:A41"/>
    <mergeCell ref="A42:A43"/>
    <mergeCell ref="A44:A45"/>
    <mergeCell ref="A46:A47"/>
    <mergeCell ref="A24:A25"/>
    <mergeCell ref="A26:A27"/>
    <mergeCell ref="A28:A29"/>
    <mergeCell ref="A30:A31"/>
    <mergeCell ref="A32:A33"/>
    <mergeCell ref="A34:A35"/>
    <mergeCell ref="A60:A61"/>
    <mergeCell ref="A62:A63"/>
    <mergeCell ref="A64:A65"/>
    <mergeCell ref="A66:A67"/>
    <mergeCell ref="A68:A69"/>
    <mergeCell ref="A70:A71"/>
    <mergeCell ref="A48:A49"/>
    <mergeCell ref="A50:A51"/>
    <mergeCell ref="A52:A53"/>
    <mergeCell ref="A54:A55"/>
    <mergeCell ref="A56:A57"/>
    <mergeCell ref="A58:A59"/>
  </mergeCells>
  <phoneticPr fontId="2"/>
  <pageMargins left="0.7" right="0.7" top="0.75" bottom="0.75" header="0.3" footer="0.3"/>
  <pageSetup paperSize="9" scale="8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zoomScaleNormal="100" zoomScaleSheetLayoutView="100" workbookViewId="0">
      <selection activeCell="M5" sqref="M5:M6"/>
    </sheetView>
  </sheetViews>
  <sheetFormatPr defaultColWidth="8.875" defaultRowHeight="13.5"/>
  <cols>
    <col min="1" max="1" width="2.875" style="207" customWidth="1"/>
    <col min="2" max="2" width="17.375" style="207" customWidth="1"/>
    <col min="3" max="3" width="3" style="207" customWidth="1"/>
    <col min="4" max="8" width="13.375" style="207" customWidth="1"/>
    <col min="9" max="9" width="15" style="207" customWidth="1"/>
    <col min="10" max="255" width="8.875" style="207"/>
    <col min="256" max="256" width="6.125" style="207" customWidth="1"/>
    <col min="257" max="257" width="1.125" style="207" customWidth="1"/>
    <col min="258" max="258" width="17.375" style="207" customWidth="1"/>
    <col min="259" max="259" width="3" style="207" customWidth="1"/>
    <col min="260" max="264" width="15.625" style="207" customWidth="1"/>
    <col min="265" max="265" width="15" style="207" customWidth="1"/>
    <col min="266" max="511" width="8.875" style="207"/>
    <col min="512" max="512" width="6.125" style="207" customWidth="1"/>
    <col min="513" max="513" width="1.125" style="207" customWidth="1"/>
    <col min="514" max="514" width="17.375" style="207" customWidth="1"/>
    <col min="515" max="515" width="3" style="207" customWidth="1"/>
    <col min="516" max="520" width="15.625" style="207" customWidth="1"/>
    <col min="521" max="521" width="15" style="207" customWidth="1"/>
    <col min="522" max="767" width="8.875" style="207"/>
    <col min="768" max="768" width="6.125" style="207" customWidth="1"/>
    <col min="769" max="769" width="1.125" style="207" customWidth="1"/>
    <col min="770" max="770" width="17.375" style="207" customWidth="1"/>
    <col min="771" max="771" width="3" style="207" customWidth="1"/>
    <col min="772" max="776" width="15.625" style="207" customWidth="1"/>
    <col min="777" max="777" width="15" style="207" customWidth="1"/>
    <col min="778" max="1023" width="8.875" style="207"/>
    <col min="1024" max="1024" width="6.125" style="207" customWidth="1"/>
    <col min="1025" max="1025" width="1.125" style="207" customWidth="1"/>
    <col min="1026" max="1026" width="17.375" style="207" customWidth="1"/>
    <col min="1027" max="1027" width="3" style="207" customWidth="1"/>
    <col min="1028" max="1032" width="15.625" style="207" customWidth="1"/>
    <col min="1033" max="1033" width="15" style="207" customWidth="1"/>
    <col min="1034" max="1279" width="8.875" style="207"/>
    <col min="1280" max="1280" width="6.125" style="207" customWidth="1"/>
    <col min="1281" max="1281" width="1.125" style="207" customWidth="1"/>
    <col min="1282" max="1282" width="17.375" style="207" customWidth="1"/>
    <col min="1283" max="1283" width="3" style="207" customWidth="1"/>
    <col min="1284" max="1288" width="15.625" style="207" customWidth="1"/>
    <col min="1289" max="1289" width="15" style="207" customWidth="1"/>
    <col min="1290" max="1535" width="8.875" style="207"/>
    <col min="1536" max="1536" width="6.125" style="207" customWidth="1"/>
    <col min="1537" max="1537" width="1.125" style="207" customWidth="1"/>
    <col min="1538" max="1538" width="17.375" style="207" customWidth="1"/>
    <col min="1539" max="1539" width="3" style="207" customWidth="1"/>
    <col min="1540" max="1544" width="15.625" style="207" customWidth="1"/>
    <col min="1545" max="1545" width="15" style="207" customWidth="1"/>
    <col min="1546" max="1791" width="8.875" style="207"/>
    <col min="1792" max="1792" width="6.125" style="207" customWidth="1"/>
    <col min="1793" max="1793" width="1.125" style="207" customWidth="1"/>
    <col min="1794" max="1794" width="17.375" style="207" customWidth="1"/>
    <col min="1795" max="1795" width="3" style="207" customWidth="1"/>
    <col min="1796" max="1800" width="15.625" style="207" customWidth="1"/>
    <col min="1801" max="1801" width="15" style="207" customWidth="1"/>
    <col min="1802" max="2047" width="8.875" style="207"/>
    <col min="2048" max="2048" width="6.125" style="207" customWidth="1"/>
    <col min="2049" max="2049" width="1.125" style="207" customWidth="1"/>
    <col min="2050" max="2050" width="17.375" style="207" customWidth="1"/>
    <col min="2051" max="2051" width="3" style="207" customWidth="1"/>
    <col min="2052" max="2056" width="15.625" style="207" customWidth="1"/>
    <col min="2057" max="2057" width="15" style="207" customWidth="1"/>
    <col min="2058" max="2303" width="8.875" style="207"/>
    <col min="2304" max="2304" width="6.125" style="207" customWidth="1"/>
    <col min="2305" max="2305" width="1.125" style="207" customWidth="1"/>
    <col min="2306" max="2306" width="17.375" style="207" customWidth="1"/>
    <col min="2307" max="2307" width="3" style="207" customWidth="1"/>
    <col min="2308" max="2312" width="15.625" style="207" customWidth="1"/>
    <col min="2313" max="2313" width="15" style="207" customWidth="1"/>
    <col min="2314" max="2559" width="8.875" style="207"/>
    <col min="2560" max="2560" width="6.125" style="207" customWidth="1"/>
    <col min="2561" max="2561" width="1.125" style="207" customWidth="1"/>
    <col min="2562" max="2562" width="17.375" style="207" customWidth="1"/>
    <col min="2563" max="2563" width="3" style="207" customWidth="1"/>
    <col min="2564" max="2568" width="15.625" style="207" customWidth="1"/>
    <col min="2569" max="2569" width="15" style="207" customWidth="1"/>
    <col min="2570" max="2815" width="8.875" style="207"/>
    <col min="2816" max="2816" width="6.125" style="207" customWidth="1"/>
    <col min="2817" max="2817" width="1.125" style="207" customWidth="1"/>
    <col min="2818" max="2818" width="17.375" style="207" customWidth="1"/>
    <col min="2819" max="2819" width="3" style="207" customWidth="1"/>
    <col min="2820" max="2824" width="15.625" style="207" customWidth="1"/>
    <col min="2825" max="2825" width="15" style="207" customWidth="1"/>
    <col min="2826" max="3071" width="8.875" style="207"/>
    <col min="3072" max="3072" width="6.125" style="207" customWidth="1"/>
    <col min="3073" max="3073" width="1.125" style="207" customWidth="1"/>
    <col min="3074" max="3074" width="17.375" style="207" customWidth="1"/>
    <col min="3075" max="3075" width="3" style="207" customWidth="1"/>
    <col min="3076" max="3080" width="15.625" style="207" customWidth="1"/>
    <col min="3081" max="3081" width="15" style="207" customWidth="1"/>
    <col min="3082" max="3327" width="8.875" style="207"/>
    <col min="3328" max="3328" width="6.125" style="207" customWidth="1"/>
    <col min="3329" max="3329" width="1.125" style="207" customWidth="1"/>
    <col min="3330" max="3330" width="17.375" style="207" customWidth="1"/>
    <col min="3331" max="3331" width="3" style="207" customWidth="1"/>
    <col min="3332" max="3336" width="15.625" style="207" customWidth="1"/>
    <col min="3337" max="3337" width="15" style="207" customWidth="1"/>
    <col min="3338" max="3583" width="8.875" style="207"/>
    <col min="3584" max="3584" width="6.125" style="207" customWidth="1"/>
    <col min="3585" max="3585" width="1.125" style="207" customWidth="1"/>
    <col min="3586" max="3586" width="17.375" style="207" customWidth="1"/>
    <col min="3587" max="3587" width="3" style="207" customWidth="1"/>
    <col min="3588" max="3592" width="15.625" style="207" customWidth="1"/>
    <col min="3593" max="3593" width="15" style="207" customWidth="1"/>
    <col min="3594" max="3839" width="8.875" style="207"/>
    <col min="3840" max="3840" width="6.125" style="207" customWidth="1"/>
    <col min="3841" max="3841" width="1.125" style="207" customWidth="1"/>
    <col min="3842" max="3842" width="17.375" style="207" customWidth="1"/>
    <col min="3843" max="3843" width="3" style="207" customWidth="1"/>
    <col min="3844" max="3848" width="15.625" style="207" customWidth="1"/>
    <col min="3849" max="3849" width="15" style="207" customWidth="1"/>
    <col min="3850" max="4095" width="8.875" style="207"/>
    <col min="4096" max="4096" width="6.125" style="207" customWidth="1"/>
    <col min="4097" max="4097" width="1.125" style="207" customWidth="1"/>
    <col min="4098" max="4098" width="17.375" style="207" customWidth="1"/>
    <col min="4099" max="4099" width="3" style="207" customWidth="1"/>
    <col min="4100" max="4104" width="15.625" style="207" customWidth="1"/>
    <col min="4105" max="4105" width="15" style="207" customWidth="1"/>
    <col min="4106" max="4351" width="8.875" style="207"/>
    <col min="4352" max="4352" width="6.125" style="207" customWidth="1"/>
    <col min="4353" max="4353" width="1.125" style="207" customWidth="1"/>
    <col min="4354" max="4354" width="17.375" style="207" customWidth="1"/>
    <col min="4355" max="4355" width="3" style="207" customWidth="1"/>
    <col min="4356" max="4360" width="15.625" style="207" customWidth="1"/>
    <col min="4361" max="4361" width="15" style="207" customWidth="1"/>
    <col min="4362" max="4607" width="8.875" style="207"/>
    <col min="4608" max="4608" width="6.125" style="207" customWidth="1"/>
    <col min="4609" max="4609" width="1.125" style="207" customWidth="1"/>
    <col min="4610" max="4610" width="17.375" style="207" customWidth="1"/>
    <col min="4611" max="4611" width="3" style="207" customWidth="1"/>
    <col min="4612" max="4616" width="15.625" style="207" customWidth="1"/>
    <col min="4617" max="4617" width="15" style="207" customWidth="1"/>
    <col min="4618" max="4863" width="8.875" style="207"/>
    <col min="4864" max="4864" width="6.125" style="207" customWidth="1"/>
    <col min="4865" max="4865" width="1.125" style="207" customWidth="1"/>
    <col min="4866" max="4866" width="17.375" style="207" customWidth="1"/>
    <col min="4867" max="4867" width="3" style="207" customWidth="1"/>
    <col min="4868" max="4872" width="15.625" style="207" customWidth="1"/>
    <col min="4873" max="4873" width="15" style="207" customWidth="1"/>
    <col min="4874" max="5119" width="8.875" style="207"/>
    <col min="5120" max="5120" width="6.125" style="207" customWidth="1"/>
    <col min="5121" max="5121" width="1.125" style="207" customWidth="1"/>
    <col min="5122" max="5122" width="17.375" style="207" customWidth="1"/>
    <col min="5123" max="5123" width="3" style="207" customWidth="1"/>
    <col min="5124" max="5128" width="15.625" style="207" customWidth="1"/>
    <col min="5129" max="5129" width="15" style="207" customWidth="1"/>
    <col min="5130" max="5375" width="8.875" style="207"/>
    <col min="5376" max="5376" width="6.125" style="207" customWidth="1"/>
    <col min="5377" max="5377" width="1.125" style="207" customWidth="1"/>
    <col min="5378" max="5378" width="17.375" style="207" customWidth="1"/>
    <col min="5379" max="5379" width="3" style="207" customWidth="1"/>
    <col min="5380" max="5384" width="15.625" style="207" customWidth="1"/>
    <col min="5385" max="5385" width="15" style="207" customWidth="1"/>
    <col min="5386" max="5631" width="8.875" style="207"/>
    <col min="5632" max="5632" width="6.125" style="207" customWidth="1"/>
    <col min="5633" max="5633" width="1.125" style="207" customWidth="1"/>
    <col min="5634" max="5634" width="17.375" style="207" customWidth="1"/>
    <col min="5635" max="5635" width="3" style="207" customWidth="1"/>
    <col min="5636" max="5640" width="15.625" style="207" customWidth="1"/>
    <col min="5641" max="5641" width="15" style="207" customWidth="1"/>
    <col min="5642" max="5887" width="8.875" style="207"/>
    <col min="5888" max="5888" width="6.125" style="207" customWidth="1"/>
    <col min="5889" max="5889" width="1.125" style="207" customWidth="1"/>
    <col min="5890" max="5890" width="17.375" style="207" customWidth="1"/>
    <col min="5891" max="5891" width="3" style="207" customWidth="1"/>
    <col min="5892" max="5896" width="15.625" style="207" customWidth="1"/>
    <col min="5897" max="5897" width="15" style="207" customWidth="1"/>
    <col min="5898" max="6143" width="8.875" style="207"/>
    <col min="6144" max="6144" width="6.125" style="207" customWidth="1"/>
    <col min="6145" max="6145" width="1.125" style="207" customWidth="1"/>
    <col min="6146" max="6146" width="17.375" style="207" customWidth="1"/>
    <col min="6147" max="6147" width="3" style="207" customWidth="1"/>
    <col min="6148" max="6152" width="15.625" style="207" customWidth="1"/>
    <col min="6153" max="6153" width="15" style="207" customWidth="1"/>
    <col min="6154" max="6399" width="8.875" style="207"/>
    <col min="6400" max="6400" width="6.125" style="207" customWidth="1"/>
    <col min="6401" max="6401" width="1.125" style="207" customWidth="1"/>
    <col min="6402" max="6402" width="17.375" style="207" customWidth="1"/>
    <col min="6403" max="6403" width="3" style="207" customWidth="1"/>
    <col min="6404" max="6408" width="15.625" style="207" customWidth="1"/>
    <col min="6409" max="6409" width="15" style="207" customWidth="1"/>
    <col min="6410" max="6655" width="8.875" style="207"/>
    <col min="6656" max="6656" width="6.125" style="207" customWidth="1"/>
    <col min="6657" max="6657" width="1.125" style="207" customWidth="1"/>
    <col min="6658" max="6658" width="17.375" style="207" customWidth="1"/>
    <col min="6659" max="6659" width="3" style="207" customWidth="1"/>
    <col min="6660" max="6664" width="15.625" style="207" customWidth="1"/>
    <col min="6665" max="6665" width="15" style="207" customWidth="1"/>
    <col min="6666" max="6911" width="8.875" style="207"/>
    <col min="6912" max="6912" width="6.125" style="207" customWidth="1"/>
    <col min="6913" max="6913" width="1.125" style="207" customWidth="1"/>
    <col min="6914" max="6914" width="17.375" style="207" customWidth="1"/>
    <col min="6915" max="6915" width="3" style="207" customWidth="1"/>
    <col min="6916" max="6920" width="15.625" style="207" customWidth="1"/>
    <col min="6921" max="6921" width="15" style="207" customWidth="1"/>
    <col min="6922" max="7167" width="8.875" style="207"/>
    <col min="7168" max="7168" width="6.125" style="207" customWidth="1"/>
    <col min="7169" max="7169" width="1.125" style="207" customWidth="1"/>
    <col min="7170" max="7170" width="17.375" style="207" customWidth="1"/>
    <col min="7171" max="7171" width="3" style="207" customWidth="1"/>
    <col min="7172" max="7176" width="15.625" style="207" customWidth="1"/>
    <col min="7177" max="7177" width="15" style="207" customWidth="1"/>
    <col min="7178" max="7423" width="8.875" style="207"/>
    <col min="7424" max="7424" width="6.125" style="207" customWidth="1"/>
    <col min="7425" max="7425" width="1.125" style="207" customWidth="1"/>
    <col min="7426" max="7426" width="17.375" style="207" customWidth="1"/>
    <col min="7427" max="7427" width="3" style="207" customWidth="1"/>
    <col min="7428" max="7432" width="15.625" style="207" customWidth="1"/>
    <col min="7433" max="7433" width="15" style="207" customWidth="1"/>
    <col min="7434" max="7679" width="8.875" style="207"/>
    <col min="7680" max="7680" width="6.125" style="207" customWidth="1"/>
    <col min="7681" max="7681" width="1.125" style="207" customWidth="1"/>
    <col min="7682" max="7682" width="17.375" style="207" customWidth="1"/>
    <col min="7683" max="7683" width="3" style="207" customWidth="1"/>
    <col min="7684" max="7688" width="15.625" style="207" customWidth="1"/>
    <col min="7689" max="7689" width="15" style="207" customWidth="1"/>
    <col min="7690" max="7935" width="8.875" style="207"/>
    <col min="7936" max="7936" width="6.125" style="207" customWidth="1"/>
    <col min="7937" max="7937" width="1.125" style="207" customWidth="1"/>
    <col min="7938" max="7938" width="17.375" style="207" customWidth="1"/>
    <col min="7939" max="7939" width="3" style="207" customWidth="1"/>
    <col min="7940" max="7944" width="15.625" style="207" customWidth="1"/>
    <col min="7945" max="7945" width="15" style="207" customWidth="1"/>
    <col min="7946" max="8191" width="8.875" style="207"/>
    <col min="8192" max="8192" width="6.125" style="207" customWidth="1"/>
    <col min="8193" max="8193" width="1.125" style="207" customWidth="1"/>
    <col min="8194" max="8194" width="17.375" style="207" customWidth="1"/>
    <col min="8195" max="8195" width="3" style="207" customWidth="1"/>
    <col min="8196" max="8200" width="15.625" style="207" customWidth="1"/>
    <col min="8201" max="8201" width="15" style="207" customWidth="1"/>
    <col min="8202" max="8447" width="8.875" style="207"/>
    <col min="8448" max="8448" width="6.125" style="207" customWidth="1"/>
    <col min="8449" max="8449" width="1.125" style="207" customWidth="1"/>
    <col min="8450" max="8450" width="17.375" style="207" customWidth="1"/>
    <col min="8451" max="8451" width="3" style="207" customWidth="1"/>
    <col min="8452" max="8456" width="15.625" style="207" customWidth="1"/>
    <col min="8457" max="8457" width="15" style="207" customWidth="1"/>
    <col min="8458" max="8703" width="8.875" style="207"/>
    <col min="8704" max="8704" width="6.125" style="207" customWidth="1"/>
    <col min="8705" max="8705" width="1.125" style="207" customWidth="1"/>
    <col min="8706" max="8706" width="17.375" style="207" customWidth="1"/>
    <col min="8707" max="8707" width="3" style="207" customWidth="1"/>
    <col min="8708" max="8712" width="15.625" style="207" customWidth="1"/>
    <col min="8713" max="8713" width="15" style="207" customWidth="1"/>
    <col min="8714" max="8959" width="8.875" style="207"/>
    <col min="8960" max="8960" width="6.125" style="207" customWidth="1"/>
    <col min="8961" max="8961" width="1.125" style="207" customWidth="1"/>
    <col min="8962" max="8962" width="17.375" style="207" customWidth="1"/>
    <col min="8963" max="8963" width="3" style="207" customWidth="1"/>
    <col min="8964" max="8968" width="15.625" style="207" customWidth="1"/>
    <col min="8969" max="8969" width="15" style="207" customWidth="1"/>
    <col min="8970" max="9215" width="8.875" style="207"/>
    <col min="9216" max="9216" width="6.125" style="207" customWidth="1"/>
    <col min="9217" max="9217" width="1.125" style="207" customWidth="1"/>
    <col min="9218" max="9218" width="17.375" style="207" customWidth="1"/>
    <col min="9219" max="9219" width="3" style="207" customWidth="1"/>
    <col min="9220" max="9224" width="15.625" style="207" customWidth="1"/>
    <col min="9225" max="9225" width="15" style="207" customWidth="1"/>
    <col min="9226" max="9471" width="8.875" style="207"/>
    <col min="9472" max="9472" width="6.125" style="207" customWidth="1"/>
    <col min="9473" max="9473" width="1.125" style="207" customWidth="1"/>
    <col min="9474" max="9474" width="17.375" style="207" customWidth="1"/>
    <col min="9475" max="9475" width="3" style="207" customWidth="1"/>
    <col min="9476" max="9480" width="15.625" style="207" customWidth="1"/>
    <col min="9481" max="9481" width="15" style="207" customWidth="1"/>
    <col min="9482" max="9727" width="8.875" style="207"/>
    <col min="9728" max="9728" width="6.125" style="207" customWidth="1"/>
    <col min="9729" max="9729" width="1.125" style="207" customWidth="1"/>
    <col min="9730" max="9730" width="17.375" style="207" customWidth="1"/>
    <col min="9731" max="9731" width="3" style="207" customWidth="1"/>
    <col min="9732" max="9736" width="15.625" style="207" customWidth="1"/>
    <col min="9737" max="9737" width="15" style="207" customWidth="1"/>
    <col min="9738" max="9983" width="8.875" style="207"/>
    <col min="9984" max="9984" width="6.125" style="207" customWidth="1"/>
    <col min="9985" max="9985" width="1.125" style="207" customWidth="1"/>
    <col min="9986" max="9986" width="17.375" style="207" customWidth="1"/>
    <col min="9987" max="9987" width="3" style="207" customWidth="1"/>
    <col min="9988" max="9992" width="15.625" style="207" customWidth="1"/>
    <col min="9993" max="9993" width="15" style="207" customWidth="1"/>
    <col min="9994" max="10239" width="8.875" style="207"/>
    <col min="10240" max="10240" width="6.125" style="207" customWidth="1"/>
    <col min="10241" max="10241" width="1.125" style="207" customWidth="1"/>
    <col min="10242" max="10242" width="17.375" style="207" customWidth="1"/>
    <col min="10243" max="10243" width="3" style="207" customWidth="1"/>
    <col min="10244" max="10248" width="15.625" style="207" customWidth="1"/>
    <col min="10249" max="10249" width="15" style="207" customWidth="1"/>
    <col min="10250" max="10495" width="8.875" style="207"/>
    <col min="10496" max="10496" width="6.125" style="207" customWidth="1"/>
    <col min="10497" max="10497" width="1.125" style="207" customWidth="1"/>
    <col min="10498" max="10498" width="17.375" style="207" customWidth="1"/>
    <col min="10499" max="10499" width="3" style="207" customWidth="1"/>
    <col min="10500" max="10504" width="15.625" style="207" customWidth="1"/>
    <col min="10505" max="10505" width="15" style="207" customWidth="1"/>
    <col min="10506" max="10751" width="8.875" style="207"/>
    <col min="10752" max="10752" width="6.125" style="207" customWidth="1"/>
    <col min="10753" max="10753" width="1.125" style="207" customWidth="1"/>
    <col min="10754" max="10754" width="17.375" style="207" customWidth="1"/>
    <col min="10755" max="10755" width="3" style="207" customWidth="1"/>
    <col min="10756" max="10760" width="15.625" style="207" customWidth="1"/>
    <col min="10761" max="10761" width="15" style="207" customWidth="1"/>
    <col min="10762" max="11007" width="8.875" style="207"/>
    <col min="11008" max="11008" width="6.125" style="207" customWidth="1"/>
    <col min="11009" max="11009" width="1.125" style="207" customWidth="1"/>
    <col min="11010" max="11010" width="17.375" style="207" customWidth="1"/>
    <col min="11011" max="11011" width="3" style="207" customWidth="1"/>
    <col min="11012" max="11016" width="15.625" style="207" customWidth="1"/>
    <col min="11017" max="11017" width="15" style="207" customWidth="1"/>
    <col min="11018" max="11263" width="8.875" style="207"/>
    <col min="11264" max="11264" width="6.125" style="207" customWidth="1"/>
    <col min="11265" max="11265" width="1.125" style="207" customWidth="1"/>
    <col min="11266" max="11266" width="17.375" style="207" customWidth="1"/>
    <col min="11267" max="11267" width="3" style="207" customWidth="1"/>
    <col min="11268" max="11272" width="15.625" style="207" customWidth="1"/>
    <col min="11273" max="11273" width="15" style="207" customWidth="1"/>
    <col min="11274" max="11519" width="8.875" style="207"/>
    <col min="11520" max="11520" width="6.125" style="207" customWidth="1"/>
    <col min="11521" max="11521" width="1.125" style="207" customWidth="1"/>
    <col min="11522" max="11522" width="17.375" style="207" customWidth="1"/>
    <col min="11523" max="11523" width="3" style="207" customWidth="1"/>
    <col min="11524" max="11528" width="15.625" style="207" customWidth="1"/>
    <col min="11529" max="11529" width="15" style="207" customWidth="1"/>
    <col min="11530" max="11775" width="8.875" style="207"/>
    <col min="11776" max="11776" width="6.125" style="207" customWidth="1"/>
    <col min="11777" max="11777" width="1.125" style="207" customWidth="1"/>
    <col min="11778" max="11778" width="17.375" style="207" customWidth="1"/>
    <col min="11779" max="11779" width="3" style="207" customWidth="1"/>
    <col min="11780" max="11784" width="15.625" style="207" customWidth="1"/>
    <col min="11785" max="11785" width="15" style="207" customWidth="1"/>
    <col min="11786" max="12031" width="8.875" style="207"/>
    <col min="12032" max="12032" width="6.125" style="207" customWidth="1"/>
    <col min="12033" max="12033" width="1.125" style="207" customWidth="1"/>
    <col min="12034" max="12034" width="17.375" style="207" customWidth="1"/>
    <col min="12035" max="12035" width="3" style="207" customWidth="1"/>
    <col min="12036" max="12040" width="15.625" style="207" customWidth="1"/>
    <col min="12041" max="12041" width="15" style="207" customWidth="1"/>
    <col min="12042" max="12287" width="8.875" style="207"/>
    <col min="12288" max="12288" width="6.125" style="207" customWidth="1"/>
    <col min="12289" max="12289" width="1.125" style="207" customWidth="1"/>
    <col min="12290" max="12290" width="17.375" style="207" customWidth="1"/>
    <col min="12291" max="12291" width="3" style="207" customWidth="1"/>
    <col min="12292" max="12296" width="15.625" style="207" customWidth="1"/>
    <col min="12297" max="12297" width="15" style="207" customWidth="1"/>
    <col min="12298" max="12543" width="8.875" style="207"/>
    <col min="12544" max="12544" width="6.125" style="207" customWidth="1"/>
    <col min="12545" max="12545" width="1.125" style="207" customWidth="1"/>
    <col min="12546" max="12546" width="17.375" style="207" customWidth="1"/>
    <col min="12547" max="12547" width="3" style="207" customWidth="1"/>
    <col min="12548" max="12552" width="15.625" style="207" customWidth="1"/>
    <col min="12553" max="12553" width="15" style="207" customWidth="1"/>
    <col min="12554" max="12799" width="8.875" style="207"/>
    <col min="12800" max="12800" width="6.125" style="207" customWidth="1"/>
    <col min="12801" max="12801" width="1.125" style="207" customWidth="1"/>
    <col min="12802" max="12802" width="17.375" style="207" customWidth="1"/>
    <col min="12803" max="12803" width="3" style="207" customWidth="1"/>
    <col min="12804" max="12808" width="15.625" style="207" customWidth="1"/>
    <col min="12809" max="12809" width="15" style="207" customWidth="1"/>
    <col min="12810" max="13055" width="8.875" style="207"/>
    <col min="13056" max="13056" width="6.125" style="207" customWidth="1"/>
    <col min="13057" max="13057" width="1.125" style="207" customWidth="1"/>
    <col min="13058" max="13058" width="17.375" style="207" customWidth="1"/>
    <col min="13059" max="13059" width="3" style="207" customWidth="1"/>
    <col min="13060" max="13064" width="15.625" style="207" customWidth="1"/>
    <col min="13065" max="13065" width="15" style="207" customWidth="1"/>
    <col min="13066" max="13311" width="8.875" style="207"/>
    <col min="13312" max="13312" width="6.125" style="207" customWidth="1"/>
    <col min="13313" max="13313" width="1.125" style="207" customWidth="1"/>
    <col min="13314" max="13314" width="17.375" style="207" customWidth="1"/>
    <col min="13315" max="13315" width="3" style="207" customWidth="1"/>
    <col min="13316" max="13320" width="15.625" style="207" customWidth="1"/>
    <col min="13321" max="13321" width="15" style="207" customWidth="1"/>
    <col min="13322" max="13567" width="8.875" style="207"/>
    <col min="13568" max="13568" width="6.125" style="207" customWidth="1"/>
    <col min="13569" max="13569" width="1.125" style="207" customWidth="1"/>
    <col min="13570" max="13570" width="17.375" style="207" customWidth="1"/>
    <col min="13571" max="13571" width="3" style="207" customWidth="1"/>
    <col min="13572" max="13576" width="15.625" style="207" customWidth="1"/>
    <col min="13577" max="13577" width="15" style="207" customWidth="1"/>
    <col min="13578" max="13823" width="8.875" style="207"/>
    <col min="13824" max="13824" width="6.125" style="207" customWidth="1"/>
    <col min="13825" max="13825" width="1.125" style="207" customWidth="1"/>
    <col min="13826" max="13826" width="17.375" style="207" customWidth="1"/>
    <col min="13827" max="13827" width="3" style="207" customWidth="1"/>
    <col min="13828" max="13832" width="15.625" style="207" customWidth="1"/>
    <col min="13833" max="13833" width="15" style="207" customWidth="1"/>
    <col min="13834" max="14079" width="8.875" style="207"/>
    <col min="14080" max="14080" width="6.125" style="207" customWidth="1"/>
    <col min="14081" max="14081" width="1.125" style="207" customWidth="1"/>
    <col min="14082" max="14082" width="17.375" style="207" customWidth="1"/>
    <col min="14083" max="14083" width="3" style="207" customWidth="1"/>
    <col min="14084" max="14088" width="15.625" style="207" customWidth="1"/>
    <col min="14089" max="14089" width="15" style="207" customWidth="1"/>
    <col min="14090" max="14335" width="8.875" style="207"/>
    <col min="14336" max="14336" width="6.125" style="207" customWidth="1"/>
    <col min="14337" max="14337" width="1.125" style="207" customWidth="1"/>
    <col min="14338" max="14338" width="17.375" style="207" customWidth="1"/>
    <col min="14339" max="14339" width="3" style="207" customWidth="1"/>
    <col min="14340" max="14344" width="15.625" style="207" customWidth="1"/>
    <col min="14345" max="14345" width="15" style="207" customWidth="1"/>
    <col min="14346" max="14591" width="8.875" style="207"/>
    <col min="14592" max="14592" width="6.125" style="207" customWidth="1"/>
    <col min="14593" max="14593" width="1.125" style="207" customWidth="1"/>
    <col min="14594" max="14594" width="17.375" style="207" customWidth="1"/>
    <col min="14595" max="14595" width="3" style="207" customWidth="1"/>
    <col min="14596" max="14600" width="15.625" style="207" customWidth="1"/>
    <col min="14601" max="14601" width="15" style="207" customWidth="1"/>
    <col min="14602" max="14847" width="8.875" style="207"/>
    <col min="14848" max="14848" width="6.125" style="207" customWidth="1"/>
    <col min="14849" max="14849" width="1.125" style="207" customWidth="1"/>
    <col min="14850" max="14850" width="17.375" style="207" customWidth="1"/>
    <col min="14851" max="14851" width="3" style="207" customWidth="1"/>
    <col min="14852" max="14856" width="15.625" style="207" customWidth="1"/>
    <col min="14857" max="14857" width="15" style="207" customWidth="1"/>
    <col min="14858" max="15103" width="8.875" style="207"/>
    <col min="15104" max="15104" width="6.125" style="207" customWidth="1"/>
    <col min="15105" max="15105" width="1.125" style="207" customWidth="1"/>
    <col min="15106" max="15106" width="17.375" style="207" customWidth="1"/>
    <col min="15107" max="15107" width="3" style="207" customWidth="1"/>
    <col min="15108" max="15112" width="15.625" style="207" customWidth="1"/>
    <col min="15113" max="15113" width="15" style="207" customWidth="1"/>
    <col min="15114" max="15359" width="8.875" style="207"/>
    <col min="15360" max="15360" width="6.125" style="207" customWidth="1"/>
    <col min="15361" max="15361" width="1.125" style="207" customWidth="1"/>
    <col min="15362" max="15362" width="17.375" style="207" customWidth="1"/>
    <col min="15363" max="15363" width="3" style="207" customWidth="1"/>
    <col min="15364" max="15368" width="15.625" style="207" customWidth="1"/>
    <col min="15369" max="15369" width="15" style="207" customWidth="1"/>
    <col min="15370" max="15615" width="8.875" style="207"/>
    <col min="15616" max="15616" width="6.125" style="207" customWidth="1"/>
    <col min="15617" max="15617" width="1.125" style="207" customWidth="1"/>
    <col min="15618" max="15618" width="17.375" style="207" customWidth="1"/>
    <col min="15619" max="15619" width="3" style="207" customWidth="1"/>
    <col min="15620" max="15624" width="15.625" style="207" customWidth="1"/>
    <col min="15625" max="15625" width="15" style="207" customWidth="1"/>
    <col min="15626" max="15871" width="8.875" style="207"/>
    <col min="15872" max="15872" width="6.125" style="207" customWidth="1"/>
    <col min="15873" max="15873" width="1.125" style="207" customWidth="1"/>
    <col min="15874" max="15874" width="17.375" style="207" customWidth="1"/>
    <col min="15875" max="15875" width="3" style="207" customWidth="1"/>
    <col min="15876" max="15880" width="15.625" style="207" customWidth="1"/>
    <col min="15881" max="15881" width="15" style="207" customWidth="1"/>
    <col min="15882" max="16127" width="8.875" style="207"/>
    <col min="16128" max="16128" width="6.125" style="207" customWidth="1"/>
    <col min="16129" max="16129" width="1.125" style="207" customWidth="1"/>
    <col min="16130" max="16130" width="17.375" style="207" customWidth="1"/>
    <col min="16131" max="16131" width="3" style="207" customWidth="1"/>
    <col min="16132" max="16136" width="15.625" style="207" customWidth="1"/>
    <col min="16137" max="16137" width="15" style="207" customWidth="1"/>
    <col min="16138" max="16384" width="8.875" style="207"/>
  </cols>
  <sheetData>
    <row r="1" spans="1:9" ht="17.100000000000001" customHeight="1">
      <c r="A1" s="354" t="s">
        <v>290</v>
      </c>
      <c r="B1" s="354"/>
      <c r="C1" s="3"/>
      <c r="D1" s="2"/>
      <c r="E1" s="2"/>
      <c r="F1" s="3"/>
      <c r="G1" s="3"/>
      <c r="H1" s="3"/>
    </row>
    <row r="2" spans="1:9" ht="17.100000000000001" customHeight="1">
      <c r="A2" s="3"/>
      <c r="B2" s="2"/>
      <c r="C2" s="3"/>
      <c r="D2" s="2"/>
      <c r="E2" s="2"/>
      <c r="F2" s="3"/>
      <c r="G2" s="3"/>
      <c r="H2" s="3"/>
    </row>
    <row r="3" spans="1:9" ht="17.100000000000001" customHeight="1">
      <c r="A3" s="3"/>
      <c r="B3" s="208"/>
      <c r="C3" s="3"/>
      <c r="D3" s="124"/>
      <c r="E3" s="209"/>
      <c r="F3" s="209"/>
      <c r="G3" s="209"/>
      <c r="H3" s="209"/>
      <c r="I3" s="210"/>
    </row>
    <row r="4" spans="1:9" ht="17.100000000000001" customHeight="1">
      <c r="A4" s="3"/>
      <c r="B4" s="208" t="s">
        <v>291</v>
      </c>
      <c r="C4" s="3"/>
      <c r="D4" s="124" t="s">
        <v>292</v>
      </c>
      <c r="E4" s="209"/>
      <c r="F4" s="209"/>
      <c r="G4" s="209"/>
      <c r="H4" s="209"/>
      <c r="I4" s="210"/>
    </row>
    <row r="5" spans="1:9" ht="17.100000000000001" customHeight="1">
      <c r="A5" s="3"/>
      <c r="B5" s="208"/>
      <c r="C5" s="3"/>
      <c r="D5" s="209"/>
      <c r="E5" s="209"/>
      <c r="F5" s="209"/>
      <c r="G5" s="209"/>
      <c r="H5" s="209"/>
      <c r="I5" s="210"/>
    </row>
    <row r="6" spans="1:9" ht="17.100000000000001" customHeight="1">
      <c r="A6" s="3"/>
      <c r="B6" s="208" t="s">
        <v>293</v>
      </c>
      <c r="C6" s="3"/>
      <c r="D6" s="124" t="s">
        <v>294</v>
      </c>
      <c r="E6" s="3"/>
      <c r="F6" s="209"/>
      <c r="G6" s="209"/>
      <c r="H6" s="209"/>
      <c r="I6" s="210"/>
    </row>
    <row r="7" spans="1:9" ht="17.100000000000001" customHeight="1">
      <c r="A7" s="3"/>
      <c r="B7" s="208"/>
      <c r="C7" s="3"/>
      <c r="D7" s="209"/>
      <c r="E7" s="209"/>
      <c r="F7" s="209"/>
      <c r="G7" s="209"/>
      <c r="H7" s="209"/>
      <c r="I7" s="210"/>
    </row>
    <row r="8" spans="1:9" ht="17.100000000000001" customHeight="1">
      <c r="A8" s="3"/>
      <c r="B8" s="208" t="s">
        <v>295</v>
      </c>
      <c r="C8" s="3"/>
      <c r="D8" s="211" t="s">
        <v>296</v>
      </c>
      <c r="E8" s="211" t="s">
        <v>297</v>
      </c>
      <c r="F8" s="211" t="s">
        <v>298</v>
      </c>
      <c r="G8" s="211" t="s">
        <v>299</v>
      </c>
      <c r="H8" s="211" t="s">
        <v>300</v>
      </c>
      <c r="I8" s="210"/>
    </row>
    <row r="9" spans="1:9" ht="17.100000000000001" customHeight="1">
      <c r="A9" s="3"/>
      <c r="B9" s="3"/>
      <c r="C9" s="3"/>
      <c r="D9" s="211" t="s">
        <v>301</v>
      </c>
      <c r="E9" s="211" t="s">
        <v>302</v>
      </c>
      <c r="F9" s="212" t="s">
        <v>303</v>
      </c>
      <c r="G9" s="212" t="s">
        <v>304</v>
      </c>
      <c r="H9" s="211"/>
      <c r="I9" s="210"/>
    </row>
    <row r="10" spans="1:9" ht="17.100000000000001" customHeight="1">
      <c r="A10" s="3"/>
      <c r="B10" s="3"/>
      <c r="C10" s="3"/>
      <c r="D10" s="211"/>
      <c r="E10" s="211"/>
      <c r="F10" s="211"/>
      <c r="G10" s="211"/>
      <c r="H10" s="211"/>
      <c r="I10" s="210"/>
    </row>
    <row r="11" spans="1:9" ht="17.100000000000001" customHeight="1">
      <c r="A11" s="3"/>
      <c r="B11" s="208" t="s">
        <v>305</v>
      </c>
      <c r="C11" s="3"/>
      <c r="D11" s="212" t="s">
        <v>306</v>
      </c>
      <c r="E11" s="209"/>
      <c r="F11" s="209"/>
      <c r="G11" s="209"/>
      <c r="H11" s="209"/>
      <c r="I11" s="210"/>
    </row>
    <row r="12" spans="1:9" ht="17.100000000000001" customHeight="1">
      <c r="A12" s="3"/>
      <c r="B12" s="208"/>
      <c r="C12" s="3"/>
      <c r="D12" s="209"/>
      <c r="E12" s="209"/>
      <c r="F12" s="209"/>
      <c r="G12" s="209"/>
      <c r="H12" s="209"/>
      <c r="I12" s="210"/>
    </row>
    <row r="13" spans="1:9" ht="17.100000000000001" customHeight="1">
      <c r="A13" s="3"/>
      <c r="B13" s="208" t="s">
        <v>307</v>
      </c>
      <c r="C13" s="3"/>
      <c r="D13" s="209" t="s">
        <v>308</v>
      </c>
      <c r="E13" s="212" t="s">
        <v>309</v>
      </c>
      <c r="F13" s="212"/>
      <c r="G13" s="209"/>
      <c r="H13" s="209"/>
      <c r="I13" s="210"/>
    </row>
    <row r="14" spans="1:9" ht="17.100000000000001" customHeight="1">
      <c r="A14" s="3"/>
      <c r="B14" s="208"/>
      <c r="C14" s="3"/>
      <c r="D14" s="209"/>
      <c r="E14" s="209"/>
      <c r="F14" s="209"/>
      <c r="G14" s="209"/>
      <c r="H14" s="209"/>
      <c r="I14" s="210"/>
    </row>
    <row r="15" spans="1:9" ht="17.100000000000001" customHeight="1">
      <c r="A15" s="3"/>
      <c r="B15" s="208" t="s">
        <v>310</v>
      </c>
      <c r="C15" s="3"/>
      <c r="D15" s="212" t="s">
        <v>311</v>
      </c>
      <c r="E15" s="212" t="s">
        <v>312</v>
      </c>
      <c r="F15" s="212" t="s">
        <v>313</v>
      </c>
      <c r="G15" s="212" t="s">
        <v>314</v>
      </c>
      <c r="H15" s="212" t="s">
        <v>315</v>
      </c>
      <c r="I15" s="213"/>
    </row>
    <row r="16" spans="1:9" ht="17.100000000000001" customHeight="1">
      <c r="A16" s="3"/>
      <c r="B16" s="214"/>
      <c r="C16" s="3"/>
      <c r="D16" s="212" t="s">
        <v>316</v>
      </c>
      <c r="E16" s="212" t="s">
        <v>317</v>
      </c>
      <c r="F16" s="212" t="s">
        <v>318</v>
      </c>
      <c r="G16" s="212" t="s">
        <v>319</v>
      </c>
      <c r="H16" s="212" t="s">
        <v>320</v>
      </c>
      <c r="I16" s="213"/>
    </row>
    <row r="17" spans="1:10" ht="17.100000000000001" customHeight="1">
      <c r="A17" s="3"/>
      <c r="B17" s="214"/>
      <c r="C17" s="3"/>
      <c r="D17" s="212" t="s">
        <v>321</v>
      </c>
      <c r="E17" s="212" t="s">
        <v>322</v>
      </c>
      <c r="F17" s="212" t="s">
        <v>323</v>
      </c>
      <c r="G17" s="212" t="s">
        <v>324</v>
      </c>
      <c r="H17" s="212" t="s">
        <v>325</v>
      </c>
      <c r="I17" s="213"/>
    </row>
    <row r="18" spans="1:10" ht="17.100000000000001" customHeight="1">
      <c r="A18" s="3"/>
      <c r="B18" s="2"/>
      <c r="C18" s="3"/>
      <c r="D18" s="212" t="s">
        <v>326</v>
      </c>
      <c r="E18" s="212" t="s">
        <v>327</v>
      </c>
      <c r="F18" s="215" t="s">
        <v>328</v>
      </c>
      <c r="G18" s="3"/>
      <c r="H18" s="3"/>
      <c r="I18" s="213"/>
    </row>
    <row r="19" spans="1:10" ht="17.100000000000001" customHeight="1">
      <c r="A19" s="3"/>
      <c r="B19" s="214"/>
      <c r="C19" s="3"/>
      <c r="D19" s="212"/>
      <c r="E19" s="3"/>
      <c r="F19" s="212"/>
      <c r="G19" s="212"/>
      <c r="H19" s="3"/>
      <c r="I19" s="213"/>
      <c r="J19" s="210"/>
    </row>
    <row r="20" spans="1:10" ht="17.100000000000001" customHeight="1">
      <c r="A20" s="3"/>
      <c r="B20" s="214"/>
      <c r="C20" s="3"/>
      <c r="D20" s="216"/>
      <c r="E20" s="209"/>
      <c r="F20" s="217"/>
      <c r="G20" s="209"/>
      <c r="H20" s="217"/>
    </row>
    <row r="21" spans="1:10" ht="17.100000000000001" customHeight="1">
      <c r="A21" s="355" t="s">
        <v>329</v>
      </c>
      <c r="B21" s="355"/>
      <c r="C21" s="3"/>
      <c r="D21" s="209" t="s">
        <v>330</v>
      </c>
      <c r="E21" s="124" t="s">
        <v>331</v>
      </c>
      <c r="F21" s="209"/>
      <c r="G21" s="209"/>
      <c r="H21" s="209"/>
    </row>
    <row r="22" spans="1:10" ht="17.100000000000001" customHeight="1">
      <c r="A22" s="3"/>
      <c r="B22" s="2"/>
      <c r="C22" s="3"/>
      <c r="D22" s="209"/>
      <c r="E22" s="209"/>
      <c r="F22" s="209"/>
      <c r="G22" s="209"/>
      <c r="H22" s="209"/>
    </row>
    <row r="23" spans="1:10" ht="17.100000000000001" customHeight="1">
      <c r="A23" s="354" t="s">
        <v>332</v>
      </c>
      <c r="B23" s="354"/>
      <c r="C23" s="3"/>
      <c r="D23" s="209"/>
      <c r="E23" s="209"/>
      <c r="F23" s="209"/>
      <c r="G23" s="209"/>
      <c r="H23" s="209"/>
    </row>
    <row r="24" spans="1:10" ht="17.100000000000001" customHeight="1">
      <c r="A24" s="3"/>
      <c r="B24" s="2"/>
      <c r="C24" s="3"/>
      <c r="D24" s="209"/>
      <c r="E24" s="209"/>
      <c r="F24" s="209"/>
      <c r="G24" s="209"/>
      <c r="H24" s="209"/>
    </row>
    <row r="25" spans="1:10" ht="17.100000000000001" customHeight="1">
      <c r="A25" s="3"/>
      <c r="B25" s="208" t="s">
        <v>333</v>
      </c>
      <c r="C25" s="3"/>
      <c r="D25" s="209" t="s">
        <v>334</v>
      </c>
      <c r="E25" s="124"/>
      <c r="F25" s="209"/>
      <c r="G25" s="209"/>
      <c r="H25" s="209"/>
    </row>
    <row r="26" spans="1:10" ht="17.100000000000001" customHeight="1">
      <c r="A26" s="3"/>
      <c r="B26" s="208"/>
      <c r="C26" s="3"/>
      <c r="D26" s="124"/>
      <c r="E26" s="209"/>
      <c r="F26" s="209"/>
      <c r="G26" s="209"/>
      <c r="H26" s="209"/>
    </row>
    <row r="27" spans="1:10" ht="17.100000000000001" customHeight="1">
      <c r="A27" s="3"/>
      <c r="B27" s="208" t="s">
        <v>335</v>
      </c>
      <c r="C27" s="3"/>
      <c r="D27" s="209" t="s">
        <v>336</v>
      </c>
      <c r="F27" s="209"/>
      <c r="G27" s="209"/>
      <c r="H27" s="209"/>
    </row>
    <row r="28" spans="1:10" ht="17.100000000000001" customHeight="1">
      <c r="A28" s="3"/>
      <c r="B28" s="208"/>
      <c r="C28" s="3"/>
      <c r="D28" s="209"/>
      <c r="E28" s="209"/>
      <c r="F28" s="209"/>
      <c r="G28" s="209"/>
      <c r="H28" s="209"/>
    </row>
    <row r="29" spans="1:10" ht="17.100000000000001" customHeight="1">
      <c r="A29" s="3"/>
      <c r="B29" s="208" t="s">
        <v>337</v>
      </c>
      <c r="C29" s="3"/>
      <c r="D29" s="124" t="s">
        <v>338</v>
      </c>
      <c r="E29" s="209" t="s">
        <v>339</v>
      </c>
      <c r="F29" s="124" t="s">
        <v>340</v>
      </c>
      <c r="G29" s="209" t="s">
        <v>341</v>
      </c>
      <c r="H29" s="209" t="s">
        <v>342</v>
      </c>
    </row>
    <row r="30" spans="1:10" ht="17.100000000000001" customHeight="1">
      <c r="A30" s="3"/>
      <c r="B30" s="3"/>
      <c r="C30" s="3"/>
      <c r="D30" s="209" t="s">
        <v>343</v>
      </c>
      <c r="E30" s="209" t="s">
        <v>344</v>
      </c>
      <c r="F30" s="209" t="s">
        <v>345</v>
      </c>
      <c r="G30" s="209" t="s">
        <v>346</v>
      </c>
      <c r="H30" s="209" t="s">
        <v>347</v>
      </c>
    </row>
    <row r="31" spans="1:10" ht="17.100000000000001" customHeight="1">
      <c r="A31" s="3"/>
      <c r="B31" s="2"/>
      <c r="C31" s="3"/>
      <c r="D31" s="209" t="s">
        <v>348</v>
      </c>
      <c r="E31" s="124" t="s">
        <v>349</v>
      </c>
      <c r="F31" s="218"/>
      <c r="G31" s="209"/>
      <c r="H31" s="209"/>
    </row>
    <row r="32" spans="1:10" ht="17.100000000000001" customHeight="1">
      <c r="D32" s="210"/>
      <c r="E32" s="210"/>
      <c r="F32" s="210"/>
    </row>
    <row r="33" spans="1:9" ht="13.5" customHeight="1">
      <c r="A33" s="189"/>
      <c r="B33" s="189"/>
      <c r="C33" s="189"/>
      <c r="D33" s="189"/>
      <c r="E33" s="189"/>
      <c r="F33" s="189"/>
      <c r="G33" s="189"/>
      <c r="H33" s="189"/>
      <c r="I33" s="189"/>
    </row>
    <row r="34" spans="1:9" ht="31.5" customHeight="1">
      <c r="A34" s="219"/>
      <c r="B34" s="219"/>
      <c r="C34" s="356" t="s">
        <v>350</v>
      </c>
      <c r="D34" s="356"/>
      <c r="E34" s="356"/>
      <c r="F34" s="356"/>
      <c r="G34" s="356"/>
      <c r="H34" s="219"/>
      <c r="I34" s="219"/>
    </row>
    <row r="35" spans="1:9" ht="13.5" customHeight="1">
      <c r="A35" s="219"/>
      <c r="B35" s="219"/>
      <c r="C35" s="220"/>
      <c r="D35" s="220"/>
      <c r="E35" s="220"/>
      <c r="F35" s="220"/>
      <c r="G35" s="220"/>
      <c r="H35" s="219"/>
      <c r="I35" s="219"/>
    </row>
    <row r="36" spans="1:9" ht="13.5" customHeight="1">
      <c r="A36" s="219"/>
      <c r="B36" s="219"/>
      <c r="C36" s="219"/>
      <c r="D36" s="219"/>
      <c r="E36" s="219"/>
      <c r="F36" s="219"/>
      <c r="G36" s="219"/>
      <c r="H36" s="219"/>
      <c r="I36" s="219"/>
    </row>
    <row r="37" spans="1:9" ht="18.75">
      <c r="A37" s="351" t="s">
        <v>351</v>
      </c>
      <c r="B37" s="351"/>
      <c r="C37" s="351"/>
      <c r="D37" s="351"/>
      <c r="E37" s="351"/>
      <c r="F37" s="351"/>
      <c r="G37" s="351"/>
      <c r="H37" s="351"/>
      <c r="I37" s="351"/>
    </row>
    <row r="38" spans="1:9" ht="18.75">
      <c r="A38" s="351" t="s">
        <v>352</v>
      </c>
      <c r="B38" s="351"/>
      <c r="C38" s="351"/>
      <c r="D38" s="351"/>
      <c r="E38" s="351"/>
      <c r="F38" s="351"/>
      <c r="G38" s="351"/>
      <c r="H38" s="351"/>
      <c r="I38" s="351"/>
    </row>
    <row r="39" spans="1:9" ht="18.75">
      <c r="A39" s="351" t="s">
        <v>353</v>
      </c>
      <c r="B39" s="351"/>
      <c r="C39" s="351"/>
      <c r="D39" s="351"/>
      <c r="E39" s="351"/>
      <c r="F39" s="351"/>
      <c r="G39" s="351"/>
      <c r="H39" s="351"/>
      <c r="I39" s="351"/>
    </row>
    <row r="40" spans="1:9" ht="13.5" customHeight="1">
      <c r="B40" s="221"/>
      <c r="C40" s="221"/>
      <c r="D40" s="221"/>
      <c r="E40" s="221"/>
      <c r="F40" s="221"/>
      <c r="G40" s="221"/>
      <c r="H40" s="221" t="s">
        <v>354</v>
      </c>
      <c r="I40" s="221"/>
    </row>
    <row r="41" spans="1:9" ht="13.5" customHeight="1">
      <c r="A41" s="222"/>
      <c r="B41" s="222"/>
      <c r="C41" s="222"/>
      <c r="D41" s="222"/>
      <c r="E41" s="222"/>
      <c r="F41" s="222"/>
      <c r="G41" s="222"/>
      <c r="H41" s="222"/>
      <c r="I41" s="222"/>
    </row>
    <row r="42" spans="1:9" ht="17.25">
      <c r="A42" s="223">
        <v>1</v>
      </c>
      <c r="B42" s="223" t="s">
        <v>355</v>
      </c>
      <c r="C42" s="219"/>
      <c r="D42" s="219"/>
      <c r="E42" s="219"/>
      <c r="F42" s="219"/>
      <c r="G42" s="219"/>
      <c r="H42" s="219"/>
      <c r="I42" s="219"/>
    </row>
    <row r="43" spans="1:9" ht="13.5" customHeight="1">
      <c r="A43" s="219"/>
      <c r="B43" s="219" t="s">
        <v>356</v>
      </c>
      <c r="C43" s="219"/>
      <c r="D43" s="219"/>
      <c r="E43" s="219"/>
      <c r="F43" s="219"/>
      <c r="G43" s="219"/>
      <c r="H43" s="219"/>
      <c r="I43" s="219"/>
    </row>
    <row r="44" spans="1:9" ht="13.5" customHeight="1">
      <c r="A44" s="219"/>
      <c r="B44" s="219"/>
      <c r="C44" s="219"/>
      <c r="D44" s="219"/>
      <c r="E44" s="219"/>
      <c r="F44" s="219"/>
      <c r="G44" s="219"/>
      <c r="H44" s="219"/>
      <c r="I44" s="219"/>
    </row>
    <row r="45" spans="1:9" ht="17.25">
      <c r="A45" s="223">
        <v>2</v>
      </c>
      <c r="B45" s="223" t="s">
        <v>357</v>
      </c>
      <c r="C45" s="219"/>
      <c r="D45" s="219"/>
      <c r="E45" s="219"/>
      <c r="F45" s="219"/>
      <c r="G45" s="219"/>
      <c r="H45" s="219"/>
      <c r="I45" s="219"/>
    </row>
    <row r="46" spans="1:9" ht="13.5" customHeight="1">
      <c r="A46" s="219"/>
      <c r="B46" s="219" t="s">
        <v>358</v>
      </c>
      <c r="C46" s="219"/>
      <c r="D46" s="219"/>
      <c r="E46" s="219"/>
      <c r="F46" s="219"/>
      <c r="G46" s="219"/>
      <c r="H46" s="219"/>
      <c r="I46" s="219"/>
    </row>
    <row r="47" spans="1:9" ht="13.5" customHeight="1">
      <c r="A47" s="219"/>
      <c r="B47" s="219"/>
      <c r="C47" s="219"/>
      <c r="D47" s="219"/>
      <c r="E47" s="219"/>
      <c r="F47" s="219"/>
      <c r="G47" s="219"/>
      <c r="H47" s="219"/>
      <c r="I47" s="219"/>
    </row>
    <row r="48" spans="1:9" ht="17.25">
      <c r="A48" s="223">
        <v>3</v>
      </c>
      <c r="B48" s="223" t="s">
        <v>359</v>
      </c>
      <c r="C48" s="219"/>
      <c r="D48" s="219"/>
      <c r="E48" s="219"/>
      <c r="F48" s="219"/>
      <c r="G48" s="219"/>
      <c r="H48" s="219"/>
      <c r="I48" s="219"/>
    </row>
    <row r="49" spans="1:9" ht="13.5" customHeight="1">
      <c r="A49" s="219"/>
      <c r="B49" s="219" t="s">
        <v>360</v>
      </c>
      <c r="C49" s="219"/>
      <c r="D49" s="219"/>
      <c r="E49" s="219"/>
      <c r="F49" s="219"/>
      <c r="G49" s="219"/>
      <c r="H49" s="219"/>
      <c r="I49" s="219"/>
    </row>
    <row r="50" spans="1:9" ht="13.5" customHeight="1">
      <c r="A50" s="219"/>
      <c r="B50" s="219"/>
      <c r="C50" s="219"/>
      <c r="D50" s="219"/>
      <c r="E50" s="219"/>
      <c r="F50" s="219"/>
      <c r="G50" s="219"/>
      <c r="H50" s="219"/>
      <c r="I50" s="219"/>
    </row>
    <row r="51" spans="1:9" ht="17.25">
      <c r="A51" s="223">
        <v>4</v>
      </c>
      <c r="B51" s="223" t="s">
        <v>361</v>
      </c>
      <c r="C51" s="219"/>
      <c r="D51" s="219"/>
      <c r="E51" s="219"/>
      <c r="F51" s="219"/>
      <c r="G51" s="219"/>
      <c r="H51" s="219"/>
      <c r="I51" s="219"/>
    </row>
    <row r="52" spans="1:9" ht="13.5" customHeight="1">
      <c r="A52" s="219"/>
      <c r="B52" s="219" t="s">
        <v>362</v>
      </c>
      <c r="C52" s="219"/>
      <c r="D52" s="219"/>
      <c r="E52" s="219"/>
      <c r="F52" s="219"/>
      <c r="G52" s="219"/>
      <c r="H52" s="219"/>
      <c r="I52" s="219"/>
    </row>
    <row r="53" spans="1:9" ht="13.5" customHeight="1">
      <c r="A53" s="219"/>
      <c r="B53" s="219"/>
      <c r="C53" s="219"/>
      <c r="D53" s="219"/>
      <c r="E53" s="219"/>
      <c r="F53" s="219"/>
      <c r="G53" s="219"/>
      <c r="H53" s="219"/>
      <c r="I53" s="219"/>
    </row>
    <row r="54" spans="1:9">
      <c r="A54" s="219"/>
      <c r="B54" s="219"/>
      <c r="C54" s="219"/>
      <c r="D54" s="219"/>
      <c r="E54" s="219"/>
      <c r="F54" s="219"/>
      <c r="G54" s="219"/>
      <c r="H54" s="219"/>
      <c r="I54" s="219"/>
    </row>
    <row r="55" spans="1:9">
      <c r="A55" s="219"/>
      <c r="B55" s="352" t="s">
        <v>363</v>
      </c>
      <c r="C55" s="352"/>
      <c r="D55" s="352"/>
      <c r="E55" s="352"/>
      <c r="F55" s="352"/>
      <c r="G55" s="352"/>
      <c r="H55" s="352"/>
      <c r="I55" s="352"/>
    </row>
    <row r="56" spans="1:9">
      <c r="A56" s="219"/>
      <c r="B56" s="353" t="s">
        <v>364</v>
      </c>
      <c r="C56" s="353"/>
      <c r="D56" s="353"/>
      <c r="E56" s="353"/>
      <c r="F56" s="353"/>
      <c r="G56" s="353"/>
      <c r="H56" s="353"/>
      <c r="I56" s="353"/>
    </row>
    <row r="57" spans="1:9">
      <c r="A57" s="189"/>
      <c r="B57" s="189"/>
      <c r="C57" s="189"/>
      <c r="D57" s="189"/>
      <c r="E57" s="189"/>
      <c r="F57" s="189"/>
      <c r="G57" s="189"/>
      <c r="H57" s="189"/>
      <c r="I57" s="189"/>
    </row>
    <row r="58" spans="1:9">
      <c r="A58" s="189"/>
      <c r="B58" s="189"/>
      <c r="C58" s="189"/>
      <c r="D58" s="189"/>
      <c r="E58" s="189"/>
      <c r="F58" s="189"/>
      <c r="G58" s="189"/>
      <c r="H58" s="189"/>
      <c r="I58" s="189"/>
    </row>
  </sheetData>
  <mergeCells count="9">
    <mergeCell ref="A39:I39"/>
    <mergeCell ref="B55:I55"/>
    <mergeCell ref="B56:I56"/>
    <mergeCell ref="A1:B1"/>
    <mergeCell ref="A21:B21"/>
    <mergeCell ref="A23:B23"/>
    <mergeCell ref="C34:G34"/>
    <mergeCell ref="A37:I37"/>
    <mergeCell ref="A38:I38"/>
  </mergeCells>
  <phoneticPr fontId="2"/>
  <pageMargins left="0.7" right="0.7" top="0.75" bottom="0.75" header="0.3" footer="0.3"/>
  <pageSetup paperSize="9" scale="85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Q102"/>
  <sheetViews>
    <sheetView view="pageBreakPreview" topLeftCell="A16" zoomScaleNormal="100" zoomScaleSheetLayoutView="100" workbookViewId="0">
      <selection sqref="A1:XFD1"/>
    </sheetView>
  </sheetViews>
  <sheetFormatPr defaultRowHeight="13.5"/>
  <cols>
    <col min="1" max="1" width="5" style="4" bestFit="1" customWidth="1"/>
    <col min="2" max="2" width="11.875" style="6" bestFit="1" customWidth="1"/>
    <col min="3" max="3" width="13.25" style="4" bestFit="1" customWidth="1"/>
    <col min="4" max="4" width="2.625" style="4" bestFit="1" customWidth="1"/>
    <col min="5" max="5" width="24.25" style="4" bestFit="1" customWidth="1"/>
    <col min="6" max="6" width="2.625" style="4" bestFit="1" customWidth="1"/>
    <col min="7" max="7" width="6.125" style="26" customWidth="1"/>
    <col min="8" max="10" width="11.125" style="26" customWidth="1"/>
    <col min="11" max="11" width="9.25" style="26" bestFit="1" customWidth="1"/>
    <col min="12" max="13" width="5" customWidth="1"/>
    <col min="14" max="14" width="11.625" bestFit="1" customWidth="1"/>
    <col min="15" max="15" width="2.5" bestFit="1" customWidth="1"/>
    <col min="16" max="16" width="9.5" bestFit="1" customWidth="1"/>
    <col min="17" max="17" width="2.375" bestFit="1" customWidth="1"/>
    <col min="255" max="256" width="4.5" customWidth="1"/>
    <col min="258" max="258" width="18.75" customWidth="1"/>
    <col min="259" max="259" width="2" customWidth="1"/>
    <col min="260" max="260" width="15.625" customWidth="1"/>
    <col min="261" max="261" width="2.125" customWidth="1"/>
    <col min="262" max="266" width="8.5" customWidth="1"/>
    <col min="267" max="272" width="5" customWidth="1"/>
    <col min="511" max="512" width="4.5" customWidth="1"/>
    <col min="514" max="514" width="18.75" customWidth="1"/>
    <col min="515" max="515" width="2" customWidth="1"/>
    <col min="516" max="516" width="15.625" customWidth="1"/>
    <col min="517" max="517" width="2.125" customWidth="1"/>
    <col min="518" max="522" width="8.5" customWidth="1"/>
    <col min="523" max="528" width="5" customWidth="1"/>
    <col min="767" max="768" width="4.5" customWidth="1"/>
    <col min="770" max="770" width="18.75" customWidth="1"/>
    <col min="771" max="771" width="2" customWidth="1"/>
    <col min="772" max="772" width="15.625" customWidth="1"/>
    <col min="773" max="773" width="2.125" customWidth="1"/>
    <col min="774" max="778" width="8.5" customWidth="1"/>
    <col min="779" max="784" width="5" customWidth="1"/>
    <col min="1023" max="1024" width="4.5" customWidth="1"/>
    <col min="1026" max="1026" width="18.75" customWidth="1"/>
    <col min="1027" max="1027" width="2" customWidth="1"/>
    <col min="1028" max="1028" width="15.625" customWidth="1"/>
    <col min="1029" max="1029" width="2.125" customWidth="1"/>
    <col min="1030" max="1034" width="8.5" customWidth="1"/>
    <col min="1035" max="1040" width="5" customWidth="1"/>
    <col min="1279" max="1280" width="4.5" customWidth="1"/>
    <col min="1282" max="1282" width="18.75" customWidth="1"/>
    <col min="1283" max="1283" width="2" customWidth="1"/>
    <col min="1284" max="1284" width="15.625" customWidth="1"/>
    <col min="1285" max="1285" width="2.125" customWidth="1"/>
    <col min="1286" max="1290" width="8.5" customWidth="1"/>
    <col min="1291" max="1296" width="5" customWidth="1"/>
    <col min="1535" max="1536" width="4.5" customWidth="1"/>
    <col min="1538" max="1538" width="18.75" customWidth="1"/>
    <col min="1539" max="1539" width="2" customWidth="1"/>
    <col min="1540" max="1540" width="15.625" customWidth="1"/>
    <col min="1541" max="1541" width="2.125" customWidth="1"/>
    <col min="1542" max="1546" width="8.5" customWidth="1"/>
    <col min="1547" max="1552" width="5" customWidth="1"/>
    <col min="1791" max="1792" width="4.5" customWidth="1"/>
    <col min="1794" max="1794" width="18.75" customWidth="1"/>
    <col min="1795" max="1795" width="2" customWidth="1"/>
    <col min="1796" max="1796" width="15.625" customWidth="1"/>
    <col min="1797" max="1797" width="2.125" customWidth="1"/>
    <col min="1798" max="1802" width="8.5" customWidth="1"/>
    <col min="1803" max="1808" width="5" customWidth="1"/>
    <col min="2047" max="2048" width="4.5" customWidth="1"/>
    <col min="2050" max="2050" width="18.75" customWidth="1"/>
    <col min="2051" max="2051" width="2" customWidth="1"/>
    <col min="2052" max="2052" width="15.625" customWidth="1"/>
    <col min="2053" max="2053" width="2.125" customWidth="1"/>
    <col min="2054" max="2058" width="8.5" customWidth="1"/>
    <col min="2059" max="2064" width="5" customWidth="1"/>
    <col min="2303" max="2304" width="4.5" customWidth="1"/>
    <col min="2306" max="2306" width="18.75" customWidth="1"/>
    <col min="2307" max="2307" width="2" customWidth="1"/>
    <col min="2308" max="2308" width="15.625" customWidth="1"/>
    <col min="2309" max="2309" width="2.125" customWidth="1"/>
    <col min="2310" max="2314" width="8.5" customWidth="1"/>
    <col min="2315" max="2320" width="5" customWidth="1"/>
    <col min="2559" max="2560" width="4.5" customWidth="1"/>
    <col min="2562" max="2562" width="18.75" customWidth="1"/>
    <col min="2563" max="2563" width="2" customWidth="1"/>
    <col min="2564" max="2564" width="15.625" customWidth="1"/>
    <col min="2565" max="2565" width="2.125" customWidth="1"/>
    <col min="2566" max="2570" width="8.5" customWidth="1"/>
    <col min="2571" max="2576" width="5" customWidth="1"/>
    <col min="2815" max="2816" width="4.5" customWidth="1"/>
    <col min="2818" max="2818" width="18.75" customWidth="1"/>
    <col min="2819" max="2819" width="2" customWidth="1"/>
    <col min="2820" max="2820" width="15.625" customWidth="1"/>
    <col min="2821" max="2821" width="2.125" customWidth="1"/>
    <col min="2822" max="2826" width="8.5" customWidth="1"/>
    <col min="2827" max="2832" width="5" customWidth="1"/>
    <col min="3071" max="3072" width="4.5" customWidth="1"/>
    <col min="3074" max="3074" width="18.75" customWidth="1"/>
    <col min="3075" max="3075" width="2" customWidth="1"/>
    <col min="3076" max="3076" width="15.625" customWidth="1"/>
    <col min="3077" max="3077" width="2.125" customWidth="1"/>
    <col min="3078" max="3082" width="8.5" customWidth="1"/>
    <col min="3083" max="3088" width="5" customWidth="1"/>
    <col min="3327" max="3328" width="4.5" customWidth="1"/>
    <col min="3330" max="3330" width="18.75" customWidth="1"/>
    <col min="3331" max="3331" width="2" customWidth="1"/>
    <col min="3332" max="3332" width="15.625" customWidth="1"/>
    <col min="3333" max="3333" width="2.125" customWidth="1"/>
    <col min="3334" max="3338" width="8.5" customWidth="1"/>
    <col min="3339" max="3344" width="5" customWidth="1"/>
    <col min="3583" max="3584" width="4.5" customWidth="1"/>
    <col min="3586" max="3586" width="18.75" customWidth="1"/>
    <col min="3587" max="3587" width="2" customWidth="1"/>
    <col min="3588" max="3588" width="15.625" customWidth="1"/>
    <col min="3589" max="3589" width="2.125" customWidth="1"/>
    <col min="3590" max="3594" width="8.5" customWidth="1"/>
    <col min="3595" max="3600" width="5" customWidth="1"/>
    <col min="3839" max="3840" width="4.5" customWidth="1"/>
    <col min="3842" max="3842" width="18.75" customWidth="1"/>
    <col min="3843" max="3843" width="2" customWidth="1"/>
    <col min="3844" max="3844" width="15.625" customWidth="1"/>
    <col min="3845" max="3845" width="2.125" customWidth="1"/>
    <col min="3846" max="3850" width="8.5" customWidth="1"/>
    <col min="3851" max="3856" width="5" customWidth="1"/>
    <col min="4095" max="4096" width="4.5" customWidth="1"/>
    <col min="4098" max="4098" width="18.75" customWidth="1"/>
    <col min="4099" max="4099" width="2" customWidth="1"/>
    <col min="4100" max="4100" width="15.625" customWidth="1"/>
    <col min="4101" max="4101" width="2.125" customWidth="1"/>
    <col min="4102" max="4106" width="8.5" customWidth="1"/>
    <col min="4107" max="4112" width="5" customWidth="1"/>
    <col min="4351" max="4352" width="4.5" customWidth="1"/>
    <col min="4354" max="4354" width="18.75" customWidth="1"/>
    <col min="4355" max="4355" width="2" customWidth="1"/>
    <col min="4356" max="4356" width="15.625" customWidth="1"/>
    <col min="4357" max="4357" width="2.125" customWidth="1"/>
    <col min="4358" max="4362" width="8.5" customWidth="1"/>
    <col min="4363" max="4368" width="5" customWidth="1"/>
    <col min="4607" max="4608" width="4.5" customWidth="1"/>
    <col min="4610" max="4610" width="18.75" customWidth="1"/>
    <col min="4611" max="4611" width="2" customWidth="1"/>
    <col min="4612" max="4612" width="15.625" customWidth="1"/>
    <col min="4613" max="4613" width="2.125" customWidth="1"/>
    <col min="4614" max="4618" width="8.5" customWidth="1"/>
    <col min="4619" max="4624" width="5" customWidth="1"/>
    <col min="4863" max="4864" width="4.5" customWidth="1"/>
    <col min="4866" max="4866" width="18.75" customWidth="1"/>
    <col min="4867" max="4867" width="2" customWidth="1"/>
    <col min="4868" max="4868" width="15.625" customWidth="1"/>
    <col min="4869" max="4869" width="2.125" customWidth="1"/>
    <col min="4870" max="4874" width="8.5" customWidth="1"/>
    <col min="4875" max="4880" width="5" customWidth="1"/>
    <col min="5119" max="5120" width="4.5" customWidth="1"/>
    <col min="5122" max="5122" width="18.75" customWidth="1"/>
    <col min="5123" max="5123" width="2" customWidth="1"/>
    <col min="5124" max="5124" width="15.625" customWidth="1"/>
    <col min="5125" max="5125" width="2.125" customWidth="1"/>
    <col min="5126" max="5130" width="8.5" customWidth="1"/>
    <col min="5131" max="5136" width="5" customWidth="1"/>
    <col min="5375" max="5376" width="4.5" customWidth="1"/>
    <col min="5378" max="5378" width="18.75" customWidth="1"/>
    <col min="5379" max="5379" width="2" customWidth="1"/>
    <col min="5380" max="5380" width="15.625" customWidth="1"/>
    <col min="5381" max="5381" width="2.125" customWidth="1"/>
    <col min="5382" max="5386" width="8.5" customWidth="1"/>
    <col min="5387" max="5392" width="5" customWidth="1"/>
    <col min="5631" max="5632" width="4.5" customWidth="1"/>
    <col min="5634" max="5634" width="18.75" customWidth="1"/>
    <col min="5635" max="5635" width="2" customWidth="1"/>
    <col min="5636" max="5636" width="15.625" customWidth="1"/>
    <col min="5637" max="5637" width="2.125" customWidth="1"/>
    <col min="5638" max="5642" width="8.5" customWidth="1"/>
    <col min="5643" max="5648" width="5" customWidth="1"/>
    <col min="5887" max="5888" width="4.5" customWidth="1"/>
    <col min="5890" max="5890" width="18.75" customWidth="1"/>
    <col min="5891" max="5891" width="2" customWidth="1"/>
    <col min="5892" max="5892" width="15.625" customWidth="1"/>
    <col min="5893" max="5893" width="2.125" customWidth="1"/>
    <col min="5894" max="5898" width="8.5" customWidth="1"/>
    <col min="5899" max="5904" width="5" customWidth="1"/>
    <col min="6143" max="6144" width="4.5" customWidth="1"/>
    <col min="6146" max="6146" width="18.75" customWidth="1"/>
    <col min="6147" max="6147" width="2" customWidth="1"/>
    <col min="6148" max="6148" width="15.625" customWidth="1"/>
    <col min="6149" max="6149" width="2.125" customWidth="1"/>
    <col min="6150" max="6154" width="8.5" customWidth="1"/>
    <col min="6155" max="6160" width="5" customWidth="1"/>
    <col min="6399" max="6400" width="4.5" customWidth="1"/>
    <col min="6402" max="6402" width="18.75" customWidth="1"/>
    <col min="6403" max="6403" width="2" customWidth="1"/>
    <col min="6404" max="6404" width="15.625" customWidth="1"/>
    <col min="6405" max="6405" width="2.125" customWidth="1"/>
    <col min="6406" max="6410" width="8.5" customWidth="1"/>
    <col min="6411" max="6416" width="5" customWidth="1"/>
    <col min="6655" max="6656" width="4.5" customWidth="1"/>
    <col min="6658" max="6658" width="18.75" customWidth="1"/>
    <col min="6659" max="6659" width="2" customWidth="1"/>
    <col min="6660" max="6660" width="15.625" customWidth="1"/>
    <col min="6661" max="6661" width="2.125" customWidth="1"/>
    <col min="6662" max="6666" width="8.5" customWidth="1"/>
    <col min="6667" max="6672" width="5" customWidth="1"/>
    <col min="6911" max="6912" width="4.5" customWidth="1"/>
    <col min="6914" max="6914" width="18.75" customWidth="1"/>
    <col min="6915" max="6915" width="2" customWidth="1"/>
    <col min="6916" max="6916" width="15.625" customWidth="1"/>
    <col min="6917" max="6917" width="2.125" customWidth="1"/>
    <col min="6918" max="6922" width="8.5" customWidth="1"/>
    <col min="6923" max="6928" width="5" customWidth="1"/>
    <col min="7167" max="7168" width="4.5" customWidth="1"/>
    <col min="7170" max="7170" width="18.75" customWidth="1"/>
    <col min="7171" max="7171" width="2" customWidth="1"/>
    <col min="7172" max="7172" width="15.625" customWidth="1"/>
    <col min="7173" max="7173" width="2.125" customWidth="1"/>
    <col min="7174" max="7178" width="8.5" customWidth="1"/>
    <col min="7179" max="7184" width="5" customWidth="1"/>
    <col min="7423" max="7424" width="4.5" customWidth="1"/>
    <col min="7426" max="7426" width="18.75" customWidth="1"/>
    <col min="7427" max="7427" width="2" customWidth="1"/>
    <col min="7428" max="7428" width="15.625" customWidth="1"/>
    <col min="7429" max="7429" width="2.125" customWidth="1"/>
    <col min="7430" max="7434" width="8.5" customWidth="1"/>
    <col min="7435" max="7440" width="5" customWidth="1"/>
    <col min="7679" max="7680" width="4.5" customWidth="1"/>
    <col min="7682" max="7682" width="18.75" customWidth="1"/>
    <col min="7683" max="7683" width="2" customWidth="1"/>
    <col min="7684" max="7684" width="15.625" customWidth="1"/>
    <col min="7685" max="7685" width="2.125" customWidth="1"/>
    <col min="7686" max="7690" width="8.5" customWidth="1"/>
    <col min="7691" max="7696" width="5" customWidth="1"/>
    <col min="7935" max="7936" width="4.5" customWidth="1"/>
    <col min="7938" max="7938" width="18.75" customWidth="1"/>
    <col min="7939" max="7939" width="2" customWidth="1"/>
    <col min="7940" max="7940" width="15.625" customWidth="1"/>
    <col min="7941" max="7941" width="2.125" customWidth="1"/>
    <col min="7942" max="7946" width="8.5" customWidth="1"/>
    <col min="7947" max="7952" width="5" customWidth="1"/>
    <col min="8191" max="8192" width="4.5" customWidth="1"/>
    <col min="8194" max="8194" width="18.75" customWidth="1"/>
    <col min="8195" max="8195" width="2" customWidth="1"/>
    <col min="8196" max="8196" width="15.625" customWidth="1"/>
    <col min="8197" max="8197" width="2.125" customWidth="1"/>
    <col min="8198" max="8202" width="8.5" customWidth="1"/>
    <col min="8203" max="8208" width="5" customWidth="1"/>
    <col min="8447" max="8448" width="4.5" customWidth="1"/>
    <col min="8450" max="8450" width="18.75" customWidth="1"/>
    <col min="8451" max="8451" width="2" customWidth="1"/>
    <col min="8452" max="8452" width="15.625" customWidth="1"/>
    <col min="8453" max="8453" width="2.125" customWidth="1"/>
    <col min="8454" max="8458" width="8.5" customWidth="1"/>
    <col min="8459" max="8464" width="5" customWidth="1"/>
    <col min="8703" max="8704" width="4.5" customWidth="1"/>
    <col min="8706" max="8706" width="18.75" customWidth="1"/>
    <col min="8707" max="8707" width="2" customWidth="1"/>
    <col min="8708" max="8708" width="15.625" customWidth="1"/>
    <col min="8709" max="8709" width="2.125" customWidth="1"/>
    <col min="8710" max="8714" width="8.5" customWidth="1"/>
    <col min="8715" max="8720" width="5" customWidth="1"/>
    <col min="8959" max="8960" width="4.5" customWidth="1"/>
    <col min="8962" max="8962" width="18.75" customWidth="1"/>
    <col min="8963" max="8963" width="2" customWidth="1"/>
    <col min="8964" max="8964" width="15.625" customWidth="1"/>
    <col min="8965" max="8965" width="2.125" customWidth="1"/>
    <col min="8966" max="8970" width="8.5" customWidth="1"/>
    <col min="8971" max="8976" width="5" customWidth="1"/>
    <col min="9215" max="9216" width="4.5" customWidth="1"/>
    <col min="9218" max="9218" width="18.75" customWidth="1"/>
    <col min="9219" max="9219" width="2" customWidth="1"/>
    <col min="9220" max="9220" width="15.625" customWidth="1"/>
    <col min="9221" max="9221" width="2.125" customWidth="1"/>
    <col min="9222" max="9226" width="8.5" customWidth="1"/>
    <col min="9227" max="9232" width="5" customWidth="1"/>
    <col min="9471" max="9472" width="4.5" customWidth="1"/>
    <col min="9474" max="9474" width="18.75" customWidth="1"/>
    <col min="9475" max="9475" width="2" customWidth="1"/>
    <col min="9476" max="9476" width="15.625" customWidth="1"/>
    <col min="9477" max="9477" width="2.125" customWidth="1"/>
    <col min="9478" max="9482" width="8.5" customWidth="1"/>
    <col min="9483" max="9488" width="5" customWidth="1"/>
    <col min="9727" max="9728" width="4.5" customWidth="1"/>
    <col min="9730" max="9730" width="18.75" customWidth="1"/>
    <col min="9731" max="9731" width="2" customWidth="1"/>
    <col min="9732" max="9732" width="15.625" customWidth="1"/>
    <col min="9733" max="9733" width="2.125" customWidth="1"/>
    <col min="9734" max="9738" width="8.5" customWidth="1"/>
    <col min="9739" max="9744" width="5" customWidth="1"/>
    <col min="9983" max="9984" width="4.5" customWidth="1"/>
    <col min="9986" max="9986" width="18.75" customWidth="1"/>
    <col min="9987" max="9987" width="2" customWidth="1"/>
    <col min="9988" max="9988" width="15.625" customWidth="1"/>
    <col min="9989" max="9989" width="2.125" customWidth="1"/>
    <col min="9990" max="9994" width="8.5" customWidth="1"/>
    <col min="9995" max="10000" width="5" customWidth="1"/>
    <col min="10239" max="10240" width="4.5" customWidth="1"/>
    <col min="10242" max="10242" width="18.75" customWidth="1"/>
    <col min="10243" max="10243" width="2" customWidth="1"/>
    <col min="10244" max="10244" width="15.625" customWidth="1"/>
    <col min="10245" max="10245" width="2.125" customWidth="1"/>
    <col min="10246" max="10250" width="8.5" customWidth="1"/>
    <col min="10251" max="10256" width="5" customWidth="1"/>
    <col min="10495" max="10496" width="4.5" customWidth="1"/>
    <col min="10498" max="10498" width="18.75" customWidth="1"/>
    <col min="10499" max="10499" width="2" customWidth="1"/>
    <col min="10500" max="10500" width="15.625" customWidth="1"/>
    <col min="10501" max="10501" width="2.125" customWidth="1"/>
    <col min="10502" max="10506" width="8.5" customWidth="1"/>
    <col min="10507" max="10512" width="5" customWidth="1"/>
    <col min="10751" max="10752" width="4.5" customWidth="1"/>
    <col min="10754" max="10754" width="18.75" customWidth="1"/>
    <col min="10755" max="10755" width="2" customWidth="1"/>
    <col min="10756" max="10756" width="15.625" customWidth="1"/>
    <col min="10757" max="10757" width="2.125" customWidth="1"/>
    <col min="10758" max="10762" width="8.5" customWidth="1"/>
    <col min="10763" max="10768" width="5" customWidth="1"/>
    <col min="11007" max="11008" width="4.5" customWidth="1"/>
    <col min="11010" max="11010" width="18.75" customWidth="1"/>
    <col min="11011" max="11011" width="2" customWidth="1"/>
    <col min="11012" max="11012" width="15.625" customWidth="1"/>
    <col min="11013" max="11013" width="2.125" customWidth="1"/>
    <col min="11014" max="11018" width="8.5" customWidth="1"/>
    <col min="11019" max="11024" width="5" customWidth="1"/>
    <col min="11263" max="11264" width="4.5" customWidth="1"/>
    <col min="11266" max="11266" width="18.75" customWidth="1"/>
    <col min="11267" max="11267" width="2" customWidth="1"/>
    <col min="11268" max="11268" width="15.625" customWidth="1"/>
    <col min="11269" max="11269" width="2.125" customWidth="1"/>
    <col min="11270" max="11274" width="8.5" customWidth="1"/>
    <col min="11275" max="11280" width="5" customWidth="1"/>
    <col min="11519" max="11520" width="4.5" customWidth="1"/>
    <col min="11522" max="11522" width="18.75" customWidth="1"/>
    <col min="11523" max="11523" width="2" customWidth="1"/>
    <col min="11524" max="11524" width="15.625" customWidth="1"/>
    <col min="11525" max="11525" width="2.125" customWidth="1"/>
    <col min="11526" max="11530" width="8.5" customWidth="1"/>
    <col min="11531" max="11536" width="5" customWidth="1"/>
    <col min="11775" max="11776" width="4.5" customWidth="1"/>
    <col min="11778" max="11778" width="18.75" customWidth="1"/>
    <col min="11779" max="11779" width="2" customWidth="1"/>
    <col min="11780" max="11780" width="15.625" customWidth="1"/>
    <col min="11781" max="11781" width="2.125" customWidth="1"/>
    <col min="11782" max="11786" width="8.5" customWidth="1"/>
    <col min="11787" max="11792" width="5" customWidth="1"/>
    <col min="12031" max="12032" width="4.5" customWidth="1"/>
    <col min="12034" max="12034" width="18.75" customWidth="1"/>
    <col min="12035" max="12035" width="2" customWidth="1"/>
    <col min="12036" max="12036" width="15.625" customWidth="1"/>
    <col min="12037" max="12037" width="2.125" customWidth="1"/>
    <col min="12038" max="12042" width="8.5" customWidth="1"/>
    <col min="12043" max="12048" width="5" customWidth="1"/>
    <col min="12287" max="12288" width="4.5" customWidth="1"/>
    <col min="12290" max="12290" width="18.75" customWidth="1"/>
    <col min="12291" max="12291" width="2" customWidth="1"/>
    <col min="12292" max="12292" width="15.625" customWidth="1"/>
    <col min="12293" max="12293" width="2.125" customWidth="1"/>
    <col min="12294" max="12298" width="8.5" customWidth="1"/>
    <col min="12299" max="12304" width="5" customWidth="1"/>
    <col min="12543" max="12544" width="4.5" customWidth="1"/>
    <col min="12546" max="12546" width="18.75" customWidth="1"/>
    <col min="12547" max="12547" width="2" customWidth="1"/>
    <col min="12548" max="12548" width="15.625" customWidth="1"/>
    <col min="12549" max="12549" width="2.125" customWidth="1"/>
    <col min="12550" max="12554" width="8.5" customWidth="1"/>
    <col min="12555" max="12560" width="5" customWidth="1"/>
    <col min="12799" max="12800" width="4.5" customWidth="1"/>
    <col min="12802" max="12802" width="18.75" customWidth="1"/>
    <col min="12803" max="12803" width="2" customWidth="1"/>
    <col min="12804" max="12804" width="15.625" customWidth="1"/>
    <col min="12805" max="12805" width="2.125" customWidth="1"/>
    <col min="12806" max="12810" width="8.5" customWidth="1"/>
    <col min="12811" max="12816" width="5" customWidth="1"/>
    <col min="13055" max="13056" width="4.5" customWidth="1"/>
    <col min="13058" max="13058" width="18.75" customWidth="1"/>
    <col min="13059" max="13059" width="2" customWidth="1"/>
    <col min="13060" max="13060" width="15.625" customWidth="1"/>
    <col min="13061" max="13061" width="2.125" customWidth="1"/>
    <col min="13062" max="13066" width="8.5" customWidth="1"/>
    <col min="13067" max="13072" width="5" customWidth="1"/>
    <col min="13311" max="13312" width="4.5" customWidth="1"/>
    <col min="13314" max="13314" width="18.75" customWidth="1"/>
    <col min="13315" max="13315" width="2" customWidth="1"/>
    <col min="13316" max="13316" width="15.625" customWidth="1"/>
    <col min="13317" max="13317" width="2.125" customWidth="1"/>
    <col min="13318" max="13322" width="8.5" customWidth="1"/>
    <col min="13323" max="13328" width="5" customWidth="1"/>
    <col min="13567" max="13568" width="4.5" customWidth="1"/>
    <col min="13570" max="13570" width="18.75" customWidth="1"/>
    <col min="13571" max="13571" width="2" customWidth="1"/>
    <col min="13572" max="13572" width="15.625" customWidth="1"/>
    <col min="13573" max="13573" width="2.125" customWidth="1"/>
    <col min="13574" max="13578" width="8.5" customWidth="1"/>
    <col min="13579" max="13584" width="5" customWidth="1"/>
    <col min="13823" max="13824" width="4.5" customWidth="1"/>
    <col min="13826" max="13826" width="18.75" customWidth="1"/>
    <col min="13827" max="13827" width="2" customWidth="1"/>
    <col min="13828" max="13828" width="15.625" customWidth="1"/>
    <col min="13829" max="13829" width="2.125" customWidth="1"/>
    <col min="13830" max="13834" width="8.5" customWidth="1"/>
    <col min="13835" max="13840" width="5" customWidth="1"/>
    <col min="14079" max="14080" width="4.5" customWidth="1"/>
    <col min="14082" max="14082" width="18.75" customWidth="1"/>
    <col min="14083" max="14083" width="2" customWidth="1"/>
    <col min="14084" max="14084" width="15.625" customWidth="1"/>
    <col min="14085" max="14085" width="2.125" customWidth="1"/>
    <col min="14086" max="14090" width="8.5" customWidth="1"/>
    <col min="14091" max="14096" width="5" customWidth="1"/>
    <col min="14335" max="14336" width="4.5" customWidth="1"/>
    <col min="14338" max="14338" width="18.75" customWidth="1"/>
    <col min="14339" max="14339" width="2" customWidth="1"/>
    <col min="14340" max="14340" width="15.625" customWidth="1"/>
    <col min="14341" max="14341" width="2.125" customWidth="1"/>
    <col min="14342" max="14346" width="8.5" customWidth="1"/>
    <col min="14347" max="14352" width="5" customWidth="1"/>
    <col min="14591" max="14592" width="4.5" customWidth="1"/>
    <col min="14594" max="14594" width="18.75" customWidth="1"/>
    <col min="14595" max="14595" width="2" customWidth="1"/>
    <col min="14596" max="14596" width="15.625" customWidth="1"/>
    <col min="14597" max="14597" width="2.125" customWidth="1"/>
    <col min="14598" max="14602" width="8.5" customWidth="1"/>
    <col min="14603" max="14608" width="5" customWidth="1"/>
    <col min="14847" max="14848" width="4.5" customWidth="1"/>
    <col min="14850" max="14850" width="18.75" customWidth="1"/>
    <col min="14851" max="14851" width="2" customWidth="1"/>
    <col min="14852" max="14852" width="15.625" customWidth="1"/>
    <col min="14853" max="14853" width="2.125" customWidth="1"/>
    <col min="14854" max="14858" width="8.5" customWidth="1"/>
    <col min="14859" max="14864" width="5" customWidth="1"/>
    <col min="15103" max="15104" width="4.5" customWidth="1"/>
    <col min="15106" max="15106" width="18.75" customWidth="1"/>
    <col min="15107" max="15107" width="2" customWidth="1"/>
    <col min="15108" max="15108" width="15.625" customWidth="1"/>
    <col min="15109" max="15109" width="2.125" customWidth="1"/>
    <col min="15110" max="15114" width="8.5" customWidth="1"/>
    <col min="15115" max="15120" width="5" customWidth="1"/>
    <col min="15359" max="15360" width="4.5" customWidth="1"/>
    <col min="15362" max="15362" width="18.75" customWidth="1"/>
    <col min="15363" max="15363" width="2" customWidth="1"/>
    <col min="15364" max="15364" width="15.625" customWidth="1"/>
    <col min="15365" max="15365" width="2.125" customWidth="1"/>
    <col min="15366" max="15370" width="8.5" customWidth="1"/>
    <col min="15371" max="15376" width="5" customWidth="1"/>
    <col min="15615" max="15616" width="4.5" customWidth="1"/>
    <col min="15618" max="15618" width="18.75" customWidth="1"/>
    <col min="15619" max="15619" width="2" customWidth="1"/>
    <col min="15620" max="15620" width="15.625" customWidth="1"/>
    <col min="15621" max="15621" width="2.125" customWidth="1"/>
    <col min="15622" max="15626" width="8.5" customWidth="1"/>
    <col min="15627" max="15632" width="5" customWidth="1"/>
    <col min="15871" max="15872" width="4.5" customWidth="1"/>
    <col min="15874" max="15874" width="18.75" customWidth="1"/>
    <col min="15875" max="15875" width="2" customWidth="1"/>
    <col min="15876" max="15876" width="15.625" customWidth="1"/>
    <col min="15877" max="15877" width="2.125" customWidth="1"/>
    <col min="15878" max="15882" width="8.5" customWidth="1"/>
    <col min="15883" max="15888" width="5" customWidth="1"/>
    <col min="16127" max="16128" width="4.5" customWidth="1"/>
    <col min="16130" max="16130" width="18.75" customWidth="1"/>
    <col min="16131" max="16131" width="2" customWidth="1"/>
    <col min="16132" max="16132" width="15.625" customWidth="1"/>
    <col min="16133" max="16133" width="2.125" customWidth="1"/>
    <col min="16134" max="16138" width="8.5" customWidth="1"/>
    <col min="16139" max="16144" width="5" customWidth="1"/>
  </cols>
  <sheetData>
    <row r="2" spans="1:11" ht="17.25">
      <c r="A2" s="186" t="s">
        <v>907</v>
      </c>
      <c r="B2" s="24"/>
      <c r="C2" s="25"/>
      <c r="D2" s="25"/>
      <c r="E2" s="25"/>
      <c r="F2" s="3"/>
    </row>
    <row r="3" spans="1:11" ht="17.25">
      <c r="A3" s="186" t="s">
        <v>97</v>
      </c>
      <c r="B3" s="24"/>
      <c r="C3" s="25"/>
      <c r="D3" s="25"/>
      <c r="E3" s="25"/>
    </row>
    <row r="4" spans="1:11" ht="17.25">
      <c r="A4" s="186"/>
      <c r="B4" s="24"/>
      <c r="C4" s="25"/>
      <c r="D4" s="25"/>
      <c r="E4" s="25"/>
    </row>
    <row r="5" spans="1:11" ht="17.25">
      <c r="A5" s="186"/>
      <c r="B5" s="24"/>
      <c r="C5" s="25"/>
      <c r="D5" s="25"/>
      <c r="E5" s="25"/>
    </row>
    <row r="6" spans="1:11">
      <c r="G6" s="7">
        <v>1</v>
      </c>
      <c r="H6" s="8" t="s">
        <v>2</v>
      </c>
      <c r="I6" s="8" t="s">
        <v>257</v>
      </c>
      <c r="J6" s="9" t="s">
        <v>270</v>
      </c>
      <c r="K6" s="9"/>
    </row>
    <row r="7" spans="1:11" ht="13.5" customHeight="1">
      <c r="A7" s="377">
        <v>1</v>
      </c>
      <c r="B7" s="378">
        <f>VLOOKUP(A7,[1]U12GDL!$B$2:$H$16,2,0)</f>
        <v>3652558</v>
      </c>
      <c r="C7" s="378" t="str">
        <f>VLOOKUP(A7,[1]U12GDL!$B$2:$H$16,3,0)</f>
        <v>山口　はんな</v>
      </c>
      <c r="D7" s="378" t="s">
        <v>5</v>
      </c>
      <c r="E7" s="378" t="str">
        <f>VLOOKUP(A7,[1]U12GDL!$B$2:$H$16,4,0)</f>
        <v>ＮＪＴＣ</v>
      </c>
      <c r="F7" s="379" t="s">
        <v>258</v>
      </c>
      <c r="G7" s="104"/>
      <c r="H7" s="104"/>
      <c r="I7" s="105"/>
      <c r="J7" s="105"/>
      <c r="K7" s="105"/>
    </row>
    <row r="8" spans="1:11" ht="12" customHeight="1">
      <c r="A8" s="377"/>
      <c r="B8" s="378"/>
      <c r="C8" s="378"/>
      <c r="D8" s="378"/>
      <c r="E8" s="378"/>
      <c r="F8" s="379"/>
      <c r="G8" s="104"/>
      <c r="H8" s="104"/>
      <c r="I8" s="105"/>
      <c r="J8" s="105"/>
      <c r="K8" s="105"/>
    </row>
    <row r="9" spans="1:11" ht="12" customHeight="1">
      <c r="A9" s="377"/>
      <c r="B9" s="374">
        <f>VLOOKUP(A7,[1]U12GDL!$B$2:$H$16,5,0)</f>
        <v>3652568</v>
      </c>
      <c r="C9" s="374" t="str">
        <f>VLOOKUP(A7,[1]U12GDL!$B$2:$H$16,6,0)</f>
        <v>上坂　真菜</v>
      </c>
      <c r="D9" s="374" t="s">
        <v>259</v>
      </c>
      <c r="E9" s="374" t="str">
        <f>VLOOKUP(A7,[1]U12GDL!$B$2:$H$16,7,0)</f>
        <v>Ｔｅａｍ１０４</v>
      </c>
      <c r="F9" s="375" t="s">
        <v>6</v>
      </c>
      <c r="G9" s="107"/>
      <c r="H9" s="104"/>
      <c r="I9" s="105"/>
      <c r="J9" s="105"/>
      <c r="K9" s="105"/>
    </row>
    <row r="10" spans="1:11" ht="12" customHeight="1">
      <c r="A10" s="377"/>
      <c r="B10" s="374"/>
      <c r="C10" s="374"/>
      <c r="D10" s="374"/>
      <c r="E10" s="374"/>
      <c r="F10" s="375"/>
      <c r="G10" s="108"/>
      <c r="H10" s="30"/>
      <c r="I10" s="105"/>
      <c r="J10" s="105"/>
      <c r="K10" s="105"/>
    </row>
    <row r="11" spans="1:11" ht="12" customHeight="1">
      <c r="A11" s="377">
        <v>2</v>
      </c>
      <c r="B11" s="378">
        <f>VLOOKUP(A11,[1]U12GDL!$B$2:$H$16,2,0)</f>
        <v>3652669</v>
      </c>
      <c r="C11" s="378" t="str">
        <f>VLOOKUP(A11,[1]U12GDL!$B$2:$H$16,3,0)</f>
        <v>小野瀬　結愛</v>
      </c>
      <c r="D11" s="378" t="s">
        <v>5</v>
      </c>
      <c r="E11" s="378" t="str">
        <f>VLOOKUP(A11,[1]U12GDL!$B$2:$H$16,4,0)</f>
        <v>ＫＣＪＴＡ</v>
      </c>
      <c r="F11" s="379" t="s">
        <v>6</v>
      </c>
      <c r="G11" s="108"/>
      <c r="H11" s="107"/>
      <c r="I11" s="105"/>
      <c r="J11" s="105"/>
      <c r="K11" s="105"/>
    </row>
    <row r="12" spans="1:11" ht="12" customHeight="1">
      <c r="A12" s="377"/>
      <c r="B12" s="378"/>
      <c r="C12" s="378"/>
      <c r="D12" s="378"/>
      <c r="E12" s="378"/>
      <c r="F12" s="379"/>
      <c r="G12" s="109"/>
      <c r="H12" s="108"/>
      <c r="I12" s="105"/>
      <c r="J12" s="105"/>
      <c r="K12" s="119"/>
    </row>
    <row r="13" spans="1:11" ht="12" customHeight="1">
      <c r="A13" s="377"/>
      <c r="B13" s="374">
        <f>VLOOKUP(A11,[1]U12GDL!$B$2:$H$16,5,0)</f>
        <v>3652662</v>
      </c>
      <c r="C13" s="374" t="str">
        <f>VLOOKUP(A11,[1]U12GDL!$B$2:$H$16,6,0)</f>
        <v>関口　七映</v>
      </c>
      <c r="D13" s="374" t="s">
        <v>5</v>
      </c>
      <c r="E13" s="374" t="str">
        <f>VLOOKUP(A11,[1]U12GDL!$B$2:$H$16,7,0)</f>
        <v>ＫＣＪＴＡ</v>
      </c>
      <c r="F13" s="375" t="s">
        <v>6</v>
      </c>
      <c r="G13" s="104"/>
      <c r="H13" s="108"/>
      <c r="I13" s="105"/>
      <c r="J13" s="105"/>
      <c r="K13" s="119"/>
    </row>
    <row r="14" spans="1:11" ht="12" customHeight="1">
      <c r="A14" s="377"/>
      <c r="B14" s="374"/>
      <c r="C14" s="374"/>
      <c r="D14" s="374"/>
      <c r="E14" s="374"/>
      <c r="F14" s="375"/>
      <c r="G14" s="104"/>
      <c r="H14" s="108"/>
      <c r="I14" s="110"/>
      <c r="J14" s="105"/>
      <c r="K14" s="119"/>
    </row>
    <row r="15" spans="1:11" ht="12" customHeight="1">
      <c r="A15" s="377">
        <v>3</v>
      </c>
      <c r="B15" s="378">
        <f>VLOOKUP(A15,[1]U12GDL!$B$2:$H$16,2,0)</f>
        <v>3652634</v>
      </c>
      <c r="C15" s="378" t="str">
        <f>VLOOKUP(A15,[1]U12GDL!$B$2:$H$16,3,0)</f>
        <v>上坂　友菜</v>
      </c>
      <c r="D15" s="378" t="s">
        <v>66</v>
      </c>
      <c r="E15" s="378" t="str">
        <f>VLOOKUP(A15,[1]U12GDL!$B$2:$H$16,4,0)</f>
        <v>Ｔｅａｍ１０４</v>
      </c>
      <c r="F15" s="379" t="s">
        <v>211</v>
      </c>
      <c r="G15" s="104"/>
      <c r="H15" s="108"/>
      <c r="I15" s="111"/>
      <c r="J15" s="105"/>
      <c r="K15" s="119"/>
    </row>
    <row r="16" spans="1:11" ht="12" customHeight="1">
      <c r="A16" s="377"/>
      <c r="B16" s="378"/>
      <c r="C16" s="378"/>
      <c r="D16" s="378"/>
      <c r="E16" s="378"/>
      <c r="F16" s="379"/>
      <c r="G16" s="30"/>
      <c r="H16" s="108"/>
      <c r="I16" s="112"/>
      <c r="J16" s="105"/>
      <c r="K16" s="119"/>
    </row>
    <row r="17" spans="1:17" ht="12" customHeight="1">
      <c r="A17" s="377"/>
      <c r="B17" s="374">
        <f>VLOOKUP(A15,[1]U12GDL!$B$2:$H$16,5,0)</f>
        <v>3652625</v>
      </c>
      <c r="C17" s="374" t="str">
        <f>VLOOKUP(A15,[1]U12GDL!$B$2:$H$16,6,0)</f>
        <v>一澤　なお</v>
      </c>
      <c r="D17" s="374" t="s">
        <v>64</v>
      </c>
      <c r="E17" s="411" t="str">
        <f>VLOOKUP(A15,[1]U12GDL!$B$2:$H$16,7,0)</f>
        <v>Ｆｕｎ　ｔｏ　Ｔｅｎｎｉｓ</v>
      </c>
      <c r="F17" s="375" t="s">
        <v>211</v>
      </c>
      <c r="G17" s="107"/>
      <c r="H17" s="113"/>
      <c r="I17" s="112"/>
      <c r="J17" s="105"/>
      <c r="K17" s="119"/>
    </row>
    <row r="18" spans="1:17" ht="12" customHeight="1">
      <c r="A18" s="377"/>
      <c r="B18" s="374"/>
      <c r="C18" s="374"/>
      <c r="D18" s="374"/>
      <c r="E18" s="411"/>
      <c r="F18" s="375"/>
      <c r="G18" s="108"/>
      <c r="H18" s="39"/>
      <c r="I18" s="112"/>
      <c r="J18" s="105"/>
      <c r="K18" s="119"/>
    </row>
    <row r="19" spans="1:17" ht="12" customHeight="1">
      <c r="A19" s="377">
        <v>4</v>
      </c>
      <c r="B19" s="378">
        <f>VLOOKUP(A19,[1]U12GDL!$B$2:$H$16,2,0)</f>
        <v>3652670</v>
      </c>
      <c r="C19" s="378" t="str">
        <f>VLOOKUP(A19,[1]U12GDL!$B$2:$H$16,3,0)</f>
        <v>木村　彩音</v>
      </c>
      <c r="D19" s="378" t="s">
        <v>5</v>
      </c>
      <c r="E19" s="378" t="str">
        <f>VLOOKUP(A19,[1]U12GDL!$B$2:$H$16,4,0)</f>
        <v>ＫＣＪＴＡ</v>
      </c>
      <c r="F19" s="379" t="s">
        <v>26</v>
      </c>
      <c r="G19" s="108"/>
      <c r="H19" s="104"/>
      <c r="I19" s="112"/>
      <c r="J19" s="105"/>
      <c r="K19" s="119"/>
    </row>
    <row r="20" spans="1:17" ht="12" customHeight="1">
      <c r="A20" s="377"/>
      <c r="B20" s="378"/>
      <c r="C20" s="378"/>
      <c r="D20" s="378"/>
      <c r="E20" s="378"/>
      <c r="F20" s="379"/>
      <c r="G20" s="109"/>
      <c r="H20" s="104"/>
      <c r="I20" s="112"/>
      <c r="J20" s="105"/>
      <c r="K20" s="119"/>
    </row>
    <row r="21" spans="1:17" ht="12" customHeight="1">
      <c r="A21" s="377"/>
      <c r="B21" s="374">
        <f>VLOOKUP(A19,[1]U12GDL!$B$2:$H$16,5,0)</f>
        <v>3652676</v>
      </c>
      <c r="C21" s="374" t="str">
        <f>VLOOKUP(A19,[1]U12GDL!$B$2:$H$16,6,0)</f>
        <v>佐藤　亜紀</v>
      </c>
      <c r="D21" s="374" t="s">
        <v>66</v>
      </c>
      <c r="E21" s="374" t="str">
        <f>VLOOKUP(A19,[1]U12GDL!$B$2:$H$16,7,0)</f>
        <v>ＫＣＪＴＡ</v>
      </c>
      <c r="F21" s="375" t="s">
        <v>6</v>
      </c>
      <c r="G21" s="104"/>
      <c r="H21" s="104"/>
      <c r="I21" s="112"/>
      <c r="J21" s="105"/>
      <c r="K21" s="119"/>
    </row>
    <row r="22" spans="1:17" ht="12" customHeight="1">
      <c r="A22" s="377"/>
      <c r="B22" s="374"/>
      <c r="C22" s="374"/>
      <c r="D22" s="374"/>
      <c r="E22" s="374"/>
      <c r="F22" s="375"/>
      <c r="G22" s="104"/>
      <c r="H22" s="104"/>
      <c r="I22" s="112"/>
      <c r="J22" s="115"/>
      <c r="K22" s="119"/>
    </row>
    <row r="23" spans="1:17" ht="12" customHeight="1">
      <c r="A23" s="377">
        <v>5</v>
      </c>
      <c r="B23" s="378">
        <f>VLOOKUP(A23,[1]U12GDL!$B$2:$H$16,2,0)</f>
        <v>3652545</v>
      </c>
      <c r="C23" s="378" t="str">
        <f>VLOOKUP(A23,[1]U12GDL!$B$2:$H$16,3,0)</f>
        <v>寺田　帆花</v>
      </c>
      <c r="D23" s="378" t="s">
        <v>5</v>
      </c>
      <c r="E23" s="378" t="str">
        <f>VLOOKUP(A23,[1]U12GDL!$B$2:$H$16,4,0)</f>
        <v>Ａｓｃｈ Ｔ．Ａ</v>
      </c>
      <c r="F23" s="379" t="s">
        <v>260</v>
      </c>
      <c r="G23" s="104"/>
      <c r="H23" s="104"/>
      <c r="I23" s="112"/>
      <c r="J23" s="117"/>
      <c r="K23" s="119"/>
    </row>
    <row r="24" spans="1:17" ht="12" customHeight="1">
      <c r="A24" s="377"/>
      <c r="B24" s="378"/>
      <c r="C24" s="378"/>
      <c r="D24" s="378"/>
      <c r="E24" s="378"/>
      <c r="F24" s="379"/>
      <c r="G24" s="30"/>
      <c r="H24" s="104"/>
      <c r="I24" s="112"/>
      <c r="J24" s="119"/>
      <c r="K24" s="119"/>
    </row>
    <row r="25" spans="1:17" ht="12" customHeight="1">
      <c r="A25" s="377"/>
      <c r="B25" s="374">
        <f>VLOOKUP(A23,[1]U12GDL!$B$2:$H$16,5,0)</f>
        <v>3652584</v>
      </c>
      <c r="C25" s="374" t="str">
        <f>VLOOKUP(A23,[1]U12GDL!$B$2:$H$16,6,0)</f>
        <v>林　愛子</v>
      </c>
      <c r="D25" s="374" t="s">
        <v>5</v>
      </c>
      <c r="E25" s="374" t="str">
        <f>VLOOKUP(A23,[1]U12GDL!$B$2:$H$16,7,0)</f>
        <v>Ａｓｃｈ Ｔ．Ａ</v>
      </c>
      <c r="F25" s="375" t="s">
        <v>213</v>
      </c>
      <c r="G25" s="107"/>
      <c r="H25" s="104"/>
      <c r="I25" s="112"/>
      <c r="J25" s="119"/>
      <c r="K25" s="119"/>
    </row>
    <row r="26" spans="1:17" ht="12" customHeight="1">
      <c r="A26" s="377"/>
      <c r="B26" s="374"/>
      <c r="C26" s="374"/>
      <c r="D26" s="374"/>
      <c r="E26" s="374"/>
      <c r="F26" s="375"/>
      <c r="G26" s="108"/>
      <c r="H26" s="114"/>
      <c r="I26" s="112"/>
      <c r="J26" s="119"/>
      <c r="K26" s="119"/>
      <c r="N26" s="145"/>
      <c r="O26" s="146"/>
      <c r="P26" s="145"/>
      <c r="Q26" s="147"/>
    </row>
    <row r="27" spans="1:17" ht="12" customHeight="1">
      <c r="A27" s="377">
        <v>6</v>
      </c>
      <c r="B27" s="378">
        <f>VLOOKUP(A27,[1]U12GDL!$B$2:$H$16,2,0)</f>
        <v>3652682</v>
      </c>
      <c r="C27" s="378" t="str">
        <f>VLOOKUP(A27,[1]U12GDL!$B$2:$H$16,3,0)</f>
        <v>小嶋　ひかり</v>
      </c>
      <c r="D27" s="378" t="s">
        <v>5</v>
      </c>
      <c r="E27" s="378" t="str">
        <f>VLOOKUP(A27,[1]U12GDL!$B$2:$H$16,4,0)</f>
        <v>大洗ビーチＴＣ</v>
      </c>
      <c r="F27" s="379" t="s">
        <v>6</v>
      </c>
      <c r="G27" s="108"/>
      <c r="H27" s="107"/>
      <c r="I27" s="112"/>
      <c r="J27" s="119"/>
      <c r="K27" s="119"/>
    </row>
    <row r="28" spans="1:17" ht="12" customHeight="1">
      <c r="A28" s="377"/>
      <c r="B28" s="378"/>
      <c r="C28" s="378"/>
      <c r="D28" s="378"/>
      <c r="E28" s="378"/>
      <c r="F28" s="379"/>
      <c r="G28" s="109"/>
      <c r="H28" s="108"/>
      <c r="I28" s="112"/>
      <c r="J28" s="119"/>
      <c r="K28" s="119"/>
    </row>
    <row r="29" spans="1:17" ht="12" customHeight="1">
      <c r="A29" s="377"/>
      <c r="B29" s="374">
        <f>VLOOKUP(A27,[1]U12GDL!$B$2:$H$16,5,0)</f>
        <v>3652684</v>
      </c>
      <c r="C29" s="374" t="str">
        <f>VLOOKUP(A27,[1]U12GDL!$B$2:$H$16,6,0)</f>
        <v>白土　真瑚</v>
      </c>
      <c r="D29" s="374" t="s">
        <v>5</v>
      </c>
      <c r="E29" s="374" t="str">
        <f>VLOOKUP(A27,[1]U12GDL!$B$2:$H$16,7,0)</f>
        <v>大洗ビーチＴＣ</v>
      </c>
      <c r="F29" s="375" t="s">
        <v>99</v>
      </c>
      <c r="G29" s="104"/>
      <c r="H29" s="108"/>
      <c r="I29" s="112"/>
      <c r="J29" s="119"/>
      <c r="K29" s="119"/>
    </row>
    <row r="30" spans="1:17" ht="12" customHeight="1">
      <c r="A30" s="377"/>
      <c r="B30" s="374"/>
      <c r="C30" s="374"/>
      <c r="D30" s="374"/>
      <c r="E30" s="374"/>
      <c r="F30" s="375"/>
      <c r="G30" s="104"/>
      <c r="H30" s="108"/>
      <c r="I30" s="115"/>
      <c r="J30" s="177"/>
      <c r="K30" s="119"/>
    </row>
    <row r="31" spans="1:17" ht="12" customHeight="1">
      <c r="A31" s="377">
        <v>7</v>
      </c>
      <c r="B31" s="378">
        <f>VLOOKUP(A31,[1]U12GDL!$B$2:$H$16,2,0)</f>
        <v>3652645</v>
      </c>
      <c r="C31" s="378" t="str">
        <f>VLOOKUP(A31,[1]U12GDL!$B$2:$H$16,3,0)</f>
        <v>櫻井　志帆</v>
      </c>
      <c r="D31" s="378" t="s">
        <v>20</v>
      </c>
      <c r="E31" s="378" t="str">
        <f>VLOOKUP(A31,[1]U12GDL!$B$2:$H$16,4,0)</f>
        <v>Ａｓｃｈ Ｔ．Ａ</v>
      </c>
      <c r="F31" s="379" t="s">
        <v>69</v>
      </c>
      <c r="G31" s="104"/>
      <c r="H31" s="108"/>
      <c r="I31" s="105"/>
      <c r="J31" s="119"/>
      <c r="K31" s="119"/>
    </row>
    <row r="32" spans="1:17" ht="12" customHeight="1">
      <c r="A32" s="377"/>
      <c r="B32" s="378"/>
      <c r="C32" s="378"/>
      <c r="D32" s="378"/>
      <c r="E32" s="378"/>
      <c r="F32" s="379"/>
      <c r="G32" s="30"/>
      <c r="H32" s="108"/>
      <c r="I32" s="105"/>
      <c r="J32" s="119"/>
      <c r="K32" s="119"/>
    </row>
    <row r="33" spans="1:11" ht="12" customHeight="1">
      <c r="A33" s="377"/>
      <c r="B33" s="374">
        <f>VLOOKUP(A31,[1]U12GDL!$B$2:$H$16,5,0)</f>
        <v>3652674</v>
      </c>
      <c r="C33" s="374" t="str">
        <f>VLOOKUP(A31,[1]U12GDL!$B$2:$H$16,6,0)</f>
        <v>梛野　光</v>
      </c>
      <c r="D33" s="374" t="s">
        <v>20</v>
      </c>
      <c r="E33" s="374" t="str">
        <f>VLOOKUP(A31,[1]U12GDL!$B$2:$H$16,7,0)</f>
        <v>Ａｓｃｈ Ｔ．Ａ</v>
      </c>
      <c r="F33" s="375" t="s">
        <v>6</v>
      </c>
      <c r="G33" s="107"/>
      <c r="H33" s="113"/>
      <c r="I33" s="105"/>
      <c r="J33" s="119"/>
      <c r="K33" s="119"/>
    </row>
    <row r="34" spans="1:11" ht="12" customHeight="1">
      <c r="A34" s="377"/>
      <c r="B34" s="374"/>
      <c r="C34" s="374"/>
      <c r="D34" s="374"/>
      <c r="E34" s="374"/>
      <c r="F34" s="375"/>
      <c r="G34" s="108"/>
      <c r="H34" s="39"/>
      <c r="I34" s="105"/>
      <c r="J34" s="119"/>
      <c r="K34" s="119"/>
    </row>
    <row r="35" spans="1:11" ht="12" customHeight="1">
      <c r="A35" s="377">
        <v>8</v>
      </c>
      <c r="B35" s="378">
        <f>VLOOKUP(A35,[1]U12GDL!$B$2:$H$16,2,0)</f>
        <v>3652627</v>
      </c>
      <c r="C35" s="378" t="str">
        <f>VLOOKUP(A35,[1]U12GDL!$B$2:$H$16,3,0)</f>
        <v>竹内　悠浬</v>
      </c>
      <c r="D35" s="378" t="s">
        <v>98</v>
      </c>
      <c r="E35" s="378" t="str">
        <f>VLOOKUP(A35,[1]U12GDL!$B$2:$H$16,4,0)</f>
        <v>ＣＳＪ</v>
      </c>
      <c r="F35" s="379" t="s">
        <v>213</v>
      </c>
      <c r="G35" s="108"/>
      <c r="H35" s="104"/>
      <c r="I35" s="105"/>
      <c r="J35" s="119"/>
      <c r="K35" s="119"/>
    </row>
    <row r="36" spans="1:11" ht="12" customHeight="1">
      <c r="A36" s="377"/>
      <c r="B36" s="378"/>
      <c r="C36" s="378"/>
      <c r="D36" s="378"/>
      <c r="E36" s="378"/>
      <c r="F36" s="379"/>
      <c r="G36" s="109"/>
      <c r="H36" s="104"/>
      <c r="I36" s="105"/>
      <c r="J36" s="119"/>
      <c r="K36" s="119"/>
    </row>
    <row r="37" spans="1:11" ht="12" customHeight="1">
      <c r="A37" s="377"/>
      <c r="B37" s="374">
        <f>VLOOKUP(A35,[1]U12GDL!$B$2:$H$16,5,0)</f>
        <v>3652649</v>
      </c>
      <c r="C37" s="374" t="str">
        <f>VLOOKUP(A35,[1]U12GDL!$B$2:$H$16,6,0)</f>
        <v>西谷　綾乃</v>
      </c>
      <c r="D37" s="374" t="s">
        <v>259</v>
      </c>
      <c r="E37" s="374" t="str">
        <f>VLOOKUP(A35,[1]U12GDL!$B$2:$H$16,7,0)</f>
        <v>ＣＳＪ</v>
      </c>
      <c r="F37" s="375" t="s">
        <v>6</v>
      </c>
      <c r="G37" s="104"/>
      <c r="H37" s="104"/>
      <c r="I37" s="105"/>
      <c r="J37" s="119"/>
      <c r="K37" s="119"/>
    </row>
    <row r="38" spans="1:11" ht="12" customHeight="1">
      <c r="A38" s="377"/>
      <c r="B38" s="374"/>
      <c r="C38" s="374"/>
      <c r="D38" s="374"/>
      <c r="E38" s="374"/>
      <c r="F38" s="375"/>
      <c r="G38" s="104"/>
      <c r="H38" s="104"/>
      <c r="I38" s="105"/>
      <c r="J38" s="119"/>
      <c r="K38" s="119"/>
    </row>
    <row r="39" spans="1:11" ht="10.5" customHeight="1">
      <c r="A39" s="49"/>
      <c r="B39" s="50"/>
      <c r="C39" s="49"/>
      <c r="D39" s="49"/>
      <c r="E39" s="49"/>
      <c r="F39" s="49"/>
      <c r="G39" s="27"/>
      <c r="H39" s="27"/>
      <c r="K39" s="45"/>
    </row>
    <row r="40" spans="1:11" ht="12" customHeight="1">
      <c r="A40" s="49"/>
      <c r="B40" s="50"/>
      <c r="C40" s="49"/>
      <c r="D40" s="49"/>
      <c r="E40" s="49"/>
      <c r="F40" s="49"/>
      <c r="G40" s="27"/>
      <c r="H40" s="27"/>
    </row>
    <row r="41" spans="1:11">
      <c r="A41" s="49"/>
      <c r="B41" s="50"/>
      <c r="C41" s="49"/>
      <c r="D41" s="49"/>
      <c r="E41" s="49"/>
      <c r="F41" s="49"/>
      <c r="G41" s="27"/>
      <c r="H41" s="27"/>
    </row>
    <row r="42" spans="1:11">
      <c r="A42" s="49"/>
      <c r="B42" s="50"/>
      <c r="C42" s="49"/>
      <c r="D42" s="49"/>
      <c r="E42" s="49"/>
      <c r="F42" s="49"/>
      <c r="G42" s="27"/>
      <c r="H42" s="27"/>
    </row>
    <row r="43" spans="1:11">
      <c r="A43" s="49"/>
      <c r="B43" s="50"/>
      <c r="C43" s="49"/>
      <c r="D43" s="49"/>
      <c r="E43" s="49"/>
      <c r="F43" s="49"/>
      <c r="G43" s="27"/>
      <c r="H43" s="27"/>
    </row>
    <row r="44" spans="1:11">
      <c r="A44" s="49"/>
      <c r="B44" s="50"/>
      <c r="C44" s="49"/>
      <c r="D44" s="49"/>
      <c r="E44" s="49"/>
      <c r="F44" s="49"/>
      <c r="G44" s="27"/>
      <c r="H44" s="27"/>
    </row>
    <row r="45" spans="1:11">
      <c r="A45" s="49"/>
      <c r="B45" s="50"/>
      <c r="C45" s="49"/>
      <c r="D45" s="49"/>
      <c r="E45" s="49"/>
      <c r="F45" s="49"/>
      <c r="G45" s="27"/>
      <c r="H45" s="27"/>
    </row>
    <row r="46" spans="1:11">
      <c r="A46" s="49"/>
      <c r="B46" s="50"/>
      <c r="C46" s="49"/>
      <c r="D46" s="49"/>
      <c r="E46" s="49"/>
      <c r="F46" s="49"/>
      <c r="G46" s="27"/>
      <c r="H46" s="27"/>
    </row>
    <row r="47" spans="1:11">
      <c r="A47" s="49"/>
      <c r="B47" s="50"/>
      <c r="C47" s="49"/>
      <c r="D47" s="49"/>
      <c r="E47" s="49"/>
      <c r="F47" s="49"/>
      <c r="G47" s="27"/>
      <c r="H47" s="27"/>
    </row>
    <row r="48" spans="1:11">
      <c r="A48" s="49"/>
      <c r="B48" s="50"/>
      <c r="C48" s="49"/>
      <c r="D48" s="49"/>
      <c r="E48" s="49"/>
      <c r="F48" s="49"/>
      <c r="G48" s="27"/>
      <c r="H48" s="27"/>
    </row>
    <row r="49" spans="1:8">
      <c r="A49" s="49"/>
      <c r="B49" s="50"/>
      <c r="C49" s="49"/>
      <c r="D49" s="49"/>
      <c r="E49" s="49"/>
      <c r="F49" s="49"/>
      <c r="G49" s="27"/>
      <c r="H49" s="27"/>
    </row>
    <row r="50" spans="1:8">
      <c r="A50" s="49"/>
      <c r="B50" s="50"/>
      <c r="C50" s="49"/>
      <c r="D50" s="49"/>
      <c r="E50" s="49"/>
      <c r="F50" s="49"/>
      <c r="G50" s="27"/>
      <c r="H50" s="27"/>
    </row>
    <row r="51" spans="1:8">
      <c r="A51" s="49"/>
      <c r="B51" s="50"/>
      <c r="C51" s="49"/>
      <c r="D51" s="49"/>
      <c r="E51" s="49"/>
      <c r="F51" s="49"/>
      <c r="G51" s="27"/>
      <c r="H51" s="27"/>
    </row>
    <row r="52" spans="1:8">
      <c r="A52" s="49"/>
      <c r="B52" s="50"/>
      <c r="C52" s="49"/>
      <c r="D52" s="49"/>
      <c r="E52" s="49"/>
      <c r="F52" s="49"/>
      <c r="G52" s="27"/>
      <c r="H52" s="27"/>
    </row>
    <row r="53" spans="1:8">
      <c r="A53" s="49"/>
      <c r="B53" s="50"/>
      <c r="C53" s="49"/>
      <c r="D53" s="49"/>
      <c r="E53" s="49"/>
      <c r="F53" s="49"/>
      <c r="G53" s="27"/>
      <c r="H53" s="27"/>
    </row>
    <row r="54" spans="1:8">
      <c r="A54" s="49"/>
      <c r="B54" s="50"/>
      <c r="C54" s="49"/>
      <c r="D54" s="49"/>
      <c r="E54" s="49"/>
      <c r="F54" s="49"/>
      <c r="G54" s="27"/>
      <c r="H54" s="27"/>
    </row>
    <row r="55" spans="1:8">
      <c r="A55" s="49"/>
      <c r="B55" s="50"/>
      <c r="C55" s="49"/>
      <c r="D55" s="49"/>
      <c r="E55" s="49"/>
      <c r="F55" s="49"/>
      <c r="G55" s="27"/>
      <c r="H55" s="27"/>
    </row>
    <row r="56" spans="1:8">
      <c r="A56" s="49"/>
      <c r="B56" s="50"/>
      <c r="C56" s="49"/>
      <c r="D56" s="49"/>
      <c r="E56" s="49"/>
      <c r="F56" s="49"/>
      <c r="G56" s="27"/>
      <c r="H56" s="27"/>
    </row>
    <row r="57" spans="1:8">
      <c r="A57" s="49"/>
      <c r="B57" s="50"/>
      <c r="C57" s="49"/>
      <c r="D57" s="49"/>
      <c r="E57" s="49"/>
      <c r="F57" s="49"/>
      <c r="G57" s="27"/>
      <c r="H57" s="27"/>
    </row>
    <row r="58" spans="1:8">
      <c r="A58" s="49"/>
      <c r="B58" s="50"/>
      <c r="C58" s="49"/>
      <c r="D58" s="49"/>
      <c r="E58" s="49"/>
      <c r="F58" s="49"/>
      <c r="G58" s="27"/>
      <c r="H58" s="27"/>
    </row>
    <row r="59" spans="1:8">
      <c r="A59" s="49"/>
      <c r="B59" s="50"/>
      <c r="C59" s="49"/>
      <c r="D59" s="49"/>
      <c r="E59" s="49"/>
      <c r="F59" s="49"/>
      <c r="G59" s="27"/>
      <c r="H59" s="27"/>
    </row>
    <row r="60" spans="1:8">
      <c r="A60" s="49"/>
      <c r="B60" s="50"/>
      <c r="C60" s="49"/>
      <c r="D60" s="49"/>
      <c r="E60" s="49"/>
      <c r="F60" s="49"/>
      <c r="G60" s="27"/>
      <c r="H60" s="27"/>
    </row>
    <row r="61" spans="1:8">
      <c r="A61" s="49"/>
      <c r="B61" s="50"/>
      <c r="C61" s="49"/>
      <c r="D61" s="49"/>
      <c r="E61" s="49"/>
      <c r="F61" s="49"/>
      <c r="G61" s="27"/>
      <c r="H61" s="27"/>
    </row>
    <row r="62" spans="1:8">
      <c r="A62" s="49"/>
      <c r="B62" s="50"/>
      <c r="C62" s="49"/>
      <c r="D62" s="49"/>
      <c r="E62" s="49"/>
      <c r="F62" s="49"/>
      <c r="G62" s="27"/>
      <c r="H62" s="27"/>
    </row>
    <row r="63" spans="1:8">
      <c r="A63" s="49"/>
      <c r="B63" s="50"/>
      <c r="C63" s="49"/>
      <c r="D63" s="49"/>
      <c r="E63" s="49"/>
      <c r="F63" s="49"/>
      <c r="G63" s="27"/>
      <c r="H63" s="27"/>
    </row>
    <row r="64" spans="1:8">
      <c r="A64" s="49"/>
      <c r="B64" s="50"/>
      <c r="C64" s="49"/>
      <c r="D64" s="49"/>
      <c r="E64" s="49"/>
      <c r="F64" s="49"/>
      <c r="G64" s="27"/>
      <c r="H64" s="27"/>
    </row>
    <row r="65" spans="1:11">
      <c r="A65" s="49"/>
      <c r="B65" s="50"/>
      <c r="C65" s="49"/>
      <c r="D65" s="49"/>
      <c r="E65" s="49"/>
      <c r="F65" s="49"/>
      <c r="G65" s="27"/>
      <c r="H65" s="27"/>
    </row>
    <row r="66" spans="1:11">
      <c r="A66" s="49"/>
      <c r="B66" s="50"/>
      <c r="C66" s="49"/>
      <c r="D66" s="49"/>
      <c r="E66" s="49"/>
      <c r="F66" s="49"/>
      <c r="G66" s="27"/>
      <c r="H66" s="27"/>
    </row>
    <row r="67" spans="1:11">
      <c r="A67" s="49"/>
      <c r="B67" s="50"/>
      <c r="C67" s="49"/>
      <c r="D67" s="49"/>
      <c r="E67" s="49"/>
      <c r="F67" s="49"/>
      <c r="G67" s="27"/>
      <c r="H67" s="27"/>
    </row>
    <row r="68" spans="1:11">
      <c r="A68" s="49"/>
      <c r="B68" s="50"/>
      <c r="C68" s="49"/>
      <c r="D68" s="49"/>
      <c r="E68" s="49"/>
      <c r="F68" s="49"/>
      <c r="G68" s="27"/>
      <c r="H68" s="27"/>
      <c r="I68" s="4"/>
      <c r="J68" s="4"/>
      <c r="K68" s="4"/>
    </row>
    <row r="69" spans="1:11">
      <c r="A69" s="49"/>
      <c r="B69" s="50"/>
      <c r="C69" s="49"/>
      <c r="D69" s="49"/>
      <c r="E69" s="49"/>
      <c r="F69" s="49"/>
      <c r="G69" s="27"/>
      <c r="H69" s="27"/>
      <c r="I69" s="4"/>
      <c r="J69" s="4"/>
      <c r="K69" s="4"/>
    </row>
    <row r="70" spans="1:11">
      <c r="A70" s="49"/>
      <c r="B70" s="50"/>
      <c r="C70" s="49"/>
      <c r="D70" s="49"/>
      <c r="E70" s="49"/>
      <c r="F70" s="49"/>
      <c r="G70" s="27"/>
      <c r="H70" s="27"/>
      <c r="I70" s="4"/>
      <c r="J70" s="4"/>
      <c r="K70" s="4"/>
    </row>
    <row r="71" spans="1:11">
      <c r="A71" s="49"/>
      <c r="B71" s="50"/>
      <c r="C71" s="49"/>
      <c r="D71" s="49"/>
      <c r="E71" s="49"/>
      <c r="F71" s="49"/>
      <c r="G71" s="27"/>
      <c r="H71" s="27"/>
      <c r="I71" s="4"/>
      <c r="J71" s="4"/>
      <c r="K71" s="4"/>
    </row>
    <row r="72" spans="1:11">
      <c r="A72" s="49"/>
      <c r="B72" s="50"/>
      <c r="C72" s="49"/>
      <c r="D72" s="49"/>
      <c r="E72" s="49"/>
      <c r="F72" s="49"/>
      <c r="G72" s="27"/>
      <c r="H72" s="27"/>
      <c r="I72" s="4"/>
      <c r="J72" s="4"/>
      <c r="K72" s="4"/>
    </row>
    <row r="73" spans="1:11">
      <c r="A73" s="49"/>
      <c r="B73" s="50"/>
      <c r="C73" s="49"/>
      <c r="D73" s="49"/>
      <c r="E73" s="49"/>
      <c r="F73" s="49"/>
      <c r="G73" s="27"/>
      <c r="H73" s="27"/>
      <c r="I73" s="4"/>
      <c r="J73" s="4"/>
      <c r="K73" s="4"/>
    </row>
    <row r="74" spans="1:11">
      <c r="A74" s="49"/>
      <c r="B74" s="50"/>
      <c r="C74" s="49"/>
      <c r="D74" s="49"/>
      <c r="E74" s="49"/>
      <c r="F74" s="49"/>
      <c r="G74" s="27"/>
      <c r="H74" s="27"/>
      <c r="I74" s="4"/>
      <c r="J74" s="4"/>
      <c r="K74" s="4"/>
    </row>
    <row r="75" spans="1:11">
      <c r="A75" s="49"/>
      <c r="B75" s="50"/>
      <c r="C75" s="49"/>
      <c r="D75" s="49"/>
      <c r="E75" s="49"/>
      <c r="F75" s="49"/>
      <c r="G75" s="27"/>
      <c r="H75" s="27"/>
      <c r="I75" s="4"/>
      <c r="J75" s="4"/>
      <c r="K75" s="4"/>
    </row>
    <row r="76" spans="1:11">
      <c r="I76" s="4"/>
      <c r="J76" s="4"/>
      <c r="K76" s="4"/>
    </row>
    <row r="77" spans="1:11">
      <c r="I77" s="4"/>
      <c r="J77" s="4"/>
      <c r="K77" s="4"/>
    </row>
    <row r="78" spans="1:11">
      <c r="I78" s="4"/>
      <c r="J78" s="4"/>
      <c r="K78" s="4"/>
    </row>
    <row r="79" spans="1:11">
      <c r="I79" s="4"/>
      <c r="J79" s="4"/>
      <c r="K79" s="4"/>
    </row>
    <row r="80" spans="1:11">
      <c r="I80" s="4"/>
      <c r="J80" s="4"/>
      <c r="K80" s="4"/>
    </row>
    <row r="81" spans="7:11">
      <c r="I81" s="4"/>
      <c r="J81" s="4"/>
      <c r="K81" s="4"/>
    </row>
    <row r="82" spans="7:11">
      <c r="I82" s="4"/>
      <c r="J82" s="4"/>
      <c r="K82" s="4"/>
    </row>
    <row r="83" spans="7:11">
      <c r="I83" s="4"/>
      <c r="J83" s="4"/>
      <c r="K83" s="4"/>
    </row>
    <row r="84" spans="7:11">
      <c r="G84" s="4"/>
      <c r="H84" s="4"/>
      <c r="I84" s="4"/>
      <c r="J84" s="4"/>
      <c r="K84" s="4"/>
    </row>
    <row r="85" spans="7:11">
      <c r="G85" s="4"/>
      <c r="H85" s="4"/>
      <c r="I85" s="4"/>
      <c r="J85" s="4"/>
      <c r="K85" s="4"/>
    </row>
    <row r="86" spans="7:11">
      <c r="G86" s="4"/>
      <c r="H86" s="4"/>
      <c r="I86" s="4"/>
      <c r="J86" s="4"/>
      <c r="K86" s="4"/>
    </row>
    <row r="87" spans="7:11">
      <c r="G87" s="4"/>
      <c r="H87" s="4"/>
      <c r="I87" s="4"/>
      <c r="J87" s="4"/>
      <c r="K87" s="4"/>
    </row>
    <row r="88" spans="7:11">
      <c r="G88" s="4"/>
      <c r="H88" s="4"/>
      <c r="I88" s="4"/>
      <c r="J88" s="4"/>
      <c r="K88" s="4"/>
    </row>
    <row r="89" spans="7:11">
      <c r="G89" s="4"/>
      <c r="H89" s="4"/>
      <c r="I89" s="4"/>
      <c r="J89" s="4"/>
      <c r="K89" s="4"/>
    </row>
    <row r="90" spans="7:11">
      <c r="G90" s="4"/>
      <c r="H90" s="4"/>
      <c r="I90" s="4"/>
      <c r="J90" s="4"/>
      <c r="K90" s="4"/>
    </row>
    <row r="91" spans="7:11">
      <c r="G91" s="4"/>
      <c r="H91" s="4"/>
      <c r="I91" s="4"/>
      <c r="J91" s="4"/>
      <c r="K91" s="4"/>
    </row>
    <row r="92" spans="7:11">
      <c r="G92" s="4"/>
      <c r="H92" s="4"/>
      <c r="I92" s="4"/>
      <c r="J92" s="4"/>
      <c r="K92" s="4"/>
    </row>
    <row r="93" spans="7:11">
      <c r="G93" s="4"/>
      <c r="H93" s="4"/>
      <c r="I93" s="4"/>
      <c r="J93" s="4"/>
      <c r="K93" s="4"/>
    </row>
    <row r="94" spans="7:11">
      <c r="G94" s="4"/>
      <c r="H94" s="4"/>
      <c r="I94" s="4"/>
      <c r="J94" s="4"/>
      <c r="K94" s="4"/>
    </row>
    <row r="95" spans="7:11">
      <c r="G95" s="4"/>
      <c r="H95" s="4"/>
      <c r="I95" s="4"/>
      <c r="J95" s="4"/>
      <c r="K95" s="4"/>
    </row>
    <row r="96" spans="7:11">
      <c r="G96" s="4"/>
      <c r="H96" s="4"/>
      <c r="I96" s="4"/>
      <c r="J96" s="4"/>
      <c r="K96" s="4"/>
    </row>
    <row r="97" spans="7:11">
      <c r="G97" s="4"/>
      <c r="H97" s="4"/>
      <c r="I97" s="4"/>
      <c r="J97" s="4"/>
      <c r="K97" s="4"/>
    </row>
    <row r="98" spans="7:11">
      <c r="G98" s="4"/>
      <c r="H98" s="4"/>
      <c r="I98" s="4"/>
      <c r="J98" s="4"/>
      <c r="K98" s="4"/>
    </row>
    <row r="99" spans="7:11">
      <c r="G99" s="4"/>
      <c r="H99" s="4"/>
      <c r="I99" s="4"/>
      <c r="J99" s="4"/>
      <c r="K99" s="4"/>
    </row>
    <row r="100" spans="7:11">
      <c r="G100" s="4"/>
      <c r="H100" s="4"/>
      <c r="I100" s="4"/>
      <c r="J100" s="4"/>
      <c r="K100" s="4"/>
    </row>
    <row r="101" spans="7:11">
      <c r="G101" s="4"/>
      <c r="H101" s="4"/>
      <c r="I101" s="4"/>
      <c r="J101" s="4"/>
      <c r="K101" s="4"/>
    </row>
    <row r="102" spans="7:11">
      <c r="G102" s="4"/>
      <c r="H102" s="4"/>
      <c r="I102" s="4"/>
      <c r="J102" s="4"/>
      <c r="K102" s="4"/>
    </row>
  </sheetData>
  <mergeCells count="88">
    <mergeCell ref="F7:F8"/>
    <mergeCell ref="A7:A10"/>
    <mergeCell ref="B7:B8"/>
    <mergeCell ref="C7:C8"/>
    <mergeCell ref="D7:D8"/>
    <mergeCell ref="E7:E8"/>
    <mergeCell ref="F11:F12"/>
    <mergeCell ref="B9:B10"/>
    <mergeCell ref="C9:C10"/>
    <mergeCell ref="D9:D10"/>
    <mergeCell ref="E9:E10"/>
    <mergeCell ref="F9:F10"/>
    <mergeCell ref="A11:A14"/>
    <mergeCell ref="B11:B12"/>
    <mergeCell ref="C11:C12"/>
    <mergeCell ref="D11:D12"/>
    <mergeCell ref="E11:E12"/>
    <mergeCell ref="F15:F16"/>
    <mergeCell ref="B13:B14"/>
    <mergeCell ref="C13:C14"/>
    <mergeCell ref="D13:D14"/>
    <mergeCell ref="E13:E14"/>
    <mergeCell ref="F13:F14"/>
    <mergeCell ref="A15:A18"/>
    <mergeCell ref="B15:B16"/>
    <mergeCell ref="C15:C16"/>
    <mergeCell ref="D15:D16"/>
    <mergeCell ref="E15:E16"/>
    <mergeCell ref="F19:F20"/>
    <mergeCell ref="B17:B18"/>
    <mergeCell ref="C17:C18"/>
    <mergeCell ref="D17:D18"/>
    <mergeCell ref="E17:E18"/>
    <mergeCell ref="F17:F18"/>
    <mergeCell ref="A19:A22"/>
    <mergeCell ref="B19:B20"/>
    <mergeCell ref="C19:C20"/>
    <mergeCell ref="D19:D20"/>
    <mergeCell ref="E19:E20"/>
    <mergeCell ref="F23:F24"/>
    <mergeCell ref="B21:B22"/>
    <mergeCell ref="C21:C22"/>
    <mergeCell ref="D21:D22"/>
    <mergeCell ref="E21:E22"/>
    <mergeCell ref="F21:F22"/>
    <mergeCell ref="A23:A26"/>
    <mergeCell ref="B23:B24"/>
    <mergeCell ref="C23:C24"/>
    <mergeCell ref="D23:D24"/>
    <mergeCell ref="E23:E24"/>
    <mergeCell ref="F27:F28"/>
    <mergeCell ref="B25:B26"/>
    <mergeCell ref="C25:C26"/>
    <mergeCell ref="D25:D26"/>
    <mergeCell ref="E25:E26"/>
    <mergeCell ref="F25:F26"/>
    <mergeCell ref="A27:A30"/>
    <mergeCell ref="B27:B28"/>
    <mergeCell ref="C27:C28"/>
    <mergeCell ref="D27:D28"/>
    <mergeCell ref="E27:E28"/>
    <mergeCell ref="B29:B30"/>
    <mergeCell ref="C29:C30"/>
    <mergeCell ref="D29:D30"/>
    <mergeCell ref="E29:E30"/>
    <mergeCell ref="F29:F30"/>
    <mergeCell ref="C33:C34"/>
    <mergeCell ref="D33:D34"/>
    <mergeCell ref="E33:E34"/>
    <mergeCell ref="F33:F34"/>
    <mergeCell ref="F31:F32"/>
    <mergeCell ref="E31:E32"/>
    <mergeCell ref="A31:A34"/>
    <mergeCell ref="B31:B32"/>
    <mergeCell ref="C31:C32"/>
    <mergeCell ref="D31:D32"/>
    <mergeCell ref="F37:F38"/>
    <mergeCell ref="A35:A38"/>
    <mergeCell ref="B35:B36"/>
    <mergeCell ref="C35:C36"/>
    <mergeCell ref="D35:D36"/>
    <mergeCell ref="E35:E36"/>
    <mergeCell ref="B37:B38"/>
    <mergeCell ref="C37:C38"/>
    <mergeCell ref="D37:D38"/>
    <mergeCell ref="E37:E38"/>
    <mergeCell ref="F35:F36"/>
    <mergeCell ref="B33:B34"/>
  </mergeCells>
  <phoneticPr fontId="2"/>
  <pageMargins left="0.7" right="0.7" top="0.75" bottom="0.75" header="0.3" footer="0.3"/>
  <pageSetup paperSize="9" scale="90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view="pageBreakPreview" topLeftCell="A19" zoomScaleNormal="100" zoomScaleSheetLayoutView="100" workbookViewId="0">
      <selection activeCell="I35" sqref="I35"/>
    </sheetView>
  </sheetViews>
  <sheetFormatPr defaultRowHeight="13.5"/>
  <cols>
    <col min="3" max="3" width="4.5" bestFit="1" customWidth="1"/>
    <col min="4" max="4" width="11.5" bestFit="1" customWidth="1"/>
    <col min="5" max="5" width="17.5" bestFit="1" customWidth="1"/>
    <col min="6" max="6" width="2.5" bestFit="1" customWidth="1"/>
    <col min="7" max="7" width="18.625" customWidth="1"/>
    <col min="8" max="8" width="2.5" bestFit="1" customWidth="1"/>
    <col min="10" max="10" width="3.125" bestFit="1" customWidth="1"/>
    <col min="11" max="11" width="15.625" customWidth="1"/>
    <col min="12" max="12" width="14.625" customWidth="1"/>
    <col min="13" max="13" width="2.5" bestFit="1" customWidth="1"/>
    <col min="14" max="14" width="15.375" bestFit="1" customWidth="1"/>
    <col min="15" max="15" width="2.5" bestFit="1" customWidth="1"/>
  </cols>
  <sheetData>
    <row r="1" spans="2:8">
      <c r="B1" s="4" t="s">
        <v>634</v>
      </c>
    </row>
    <row r="2" spans="2:8">
      <c r="B2" s="4" t="s">
        <v>635</v>
      </c>
    </row>
    <row r="3" spans="2:8">
      <c r="B3" s="4"/>
      <c r="C3" s="341">
        <v>1</v>
      </c>
      <c r="D3" s="341"/>
      <c r="E3" s="341"/>
      <c r="F3" s="341" t="s">
        <v>655</v>
      </c>
      <c r="G3" s="341"/>
      <c r="H3" s="341" t="s">
        <v>656</v>
      </c>
    </row>
    <row r="4" spans="2:8">
      <c r="B4" s="4" t="s">
        <v>636</v>
      </c>
      <c r="C4" s="341"/>
      <c r="D4" s="341"/>
      <c r="E4" s="341"/>
      <c r="F4" s="341" t="s">
        <v>655</v>
      </c>
      <c r="G4" s="341"/>
      <c r="H4" s="341" t="s">
        <v>656</v>
      </c>
    </row>
    <row r="5" spans="2:8">
      <c r="B5" s="4"/>
      <c r="C5" s="341">
        <v>1</v>
      </c>
      <c r="D5" s="341">
        <v>3604857</v>
      </c>
      <c r="E5" s="341" t="s">
        <v>805</v>
      </c>
      <c r="F5" s="341" t="s">
        <v>655</v>
      </c>
      <c r="G5" s="341" t="s">
        <v>712</v>
      </c>
      <c r="H5" s="341" t="s">
        <v>656</v>
      </c>
    </row>
    <row r="6" spans="2:8">
      <c r="B6" s="4"/>
      <c r="C6" s="341">
        <v>2</v>
      </c>
      <c r="D6" s="341">
        <v>3604881</v>
      </c>
      <c r="E6" s="341" t="s">
        <v>806</v>
      </c>
      <c r="F6" s="341" t="s">
        <v>655</v>
      </c>
      <c r="G6" s="341" t="s">
        <v>744</v>
      </c>
      <c r="H6" s="341" t="s">
        <v>656</v>
      </c>
    </row>
    <row r="7" spans="2:8">
      <c r="B7" s="4"/>
      <c r="C7" s="341">
        <v>3</v>
      </c>
      <c r="D7" s="341">
        <v>3604781</v>
      </c>
      <c r="E7" s="341" t="s">
        <v>807</v>
      </c>
      <c r="F7" s="341" t="s">
        <v>655</v>
      </c>
      <c r="G7" s="341" t="s">
        <v>759</v>
      </c>
      <c r="H7" s="341" t="s">
        <v>656</v>
      </c>
    </row>
    <row r="8" spans="2:8">
      <c r="B8" s="4"/>
      <c r="C8" s="341">
        <v>4</v>
      </c>
      <c r="D8" s="341">
        <v>3604851</v>
      </c>
      <c r="E8" s="341" t="s">
        <v>809</v>
      </c>
      <c r="F8" s="341" t="s">
        <v>655</v>
      </c>
      <c r="G8" s="341" t="s">
        <v>808</v>
      </c>
      <c r="H8" s="341" t="s">
        <v>656</v>
      </c>
    </row>
    <row r="9" spans="2:8">
      <c r="B9" s="4"/>
      <c r="C9" s="341">
        <v>5</v>
      </c>
      <c r="D9" s="341">
        <v>3604859</v>
      </c>
      <c r="E9" s="341" t="s">
        <v>810</v>
      </c>
      <c r="F9" s="341" t="s">
        <v>655</v>
      </c>
      <c r="G9" s="341" t="s">
        <v>811</v>
      </c>
      <c r="H9" s="341" t="s">
        <v>656</v>
      </c>
    </row>
    <row r="10" spans="2:8">
      <c r="B10" s="4"/>
      <c r="C10" s="341">
        <v>6</v>
      </c>
      <c r="D10" s="341">
        <v>3604938</v>
      </c>
      <c r="E10" s="341" t="s">
        <v>812</v>
      </c>
      <c r="F10" s="341" t="s">
        <v>655</v>
      </c>
      <c r="G10" s="341" t="s">
        <v>718</v>
      </c>
      <c r="H10" s="341" t="s">
        <v>656</v>
      </c>
    </row>
    <row r="11" spans="2:8">
      <c r="B11" s="4"/>
      <c r="C11" s="341">
        <v>7</v>
      </c>
      <c r="D11" s="341">
        <v>3604932</v>
      </c>
      <c r="E11" s="341" t="s">
        <v>813</v>
      </c>
      <c r="F11" s="341" t="s">
        <v>655</v>
      </c>
      <c r="G11" s="341" t="s">
        <v>811</v>
      </c>
      <c r="H11" s="341" t="s">
        <v>656</v>
      </c>
    </row>
    <row r="12" spans="2:8">
      <c r="B12" s="4"/>
      <c r="C12" s="341">
        <v>8</v>
      </c>
      <c r="D12" s="341">
        <v>3604868</v>
      </c>
      <c r="E12" s="341" t="s">
        <v>815</v>
      </c>
      <c r="F12" s="341" t="s">
        <v>655</v>
      </c>
      <c r="G12" s="341" t="s">
        <v>814</v>
      </c>
      <c r="H12" s="341" t="s">
        <v>656</v>
      </c>
    </row>
    <row r="13" spans="2:8">
      <c r="B13" s="4"/>
      <c r="C13" s="341">
        <v>9</v>
      </c>
      <c r="D13" s="341">
        <v>3604869</v>
      </c>
      <c r="E13" s="341" t="s">
        <v>716</v>
      </c>
      <c r="F13" s="341" t="s">
        <v>655</v>
      </c>
      <c r="G13" s="341" t="s">
        <v>816</v>
      </c>
      <c r="H13" s="341" t="s">
        <v>656</v>
      </c>
    </row>
    <row r="14" spans="2:8">
      <c r="B14" s="4" t="s">
        <v>493</v>
      </c>
      <c r="C14" s="341"/>
      <c r="D14" s="341"/>
      <c r="E14" s="341"/>
      <c r="F14" s="341"/>
      <c r="G14" s="341"/>
      <c r="H14" s="341"/>
    </row>
    <row r="15" spans="2:8">
      <c r="B15" s="4"/>
      <c r="C15" s="341">
        <v>1</v>
      </c>
      <c r="D15" s="341">
        <v>3604883</v>
      </c>
      <c r="E15" s="341" t="s">
        <v>789</v>
      </c>
      <c r="F15" s="341" t="s">
        <v>655</v>
      </c>
      <c r="G15" s="341" t="s">
        <v>790</v>
      </c>
      <c r="H15" s="341" t="s">
        <v>656</v>
      </c>
    </row>
    <row r="16" spans="2:8">
      <c r="B16" s="4"/>
      <c r="C16" s="341">
        <v>2</v>
      </c>
      <c r="D16" s="341">
        <v>3604982</v>
      </c>
      <c r="E16" s="341" t="s">
        <v>792</v>
      </c>
      <c r="F16" s="341" t="s">
        <v>655</v>
      </c>
      <c r="G16" s="341" t="s">
        <v>791</v>
      </c>
      <c r="H16" s="341" t="s">
        <v>656</v>
      </c>
    </row>
    <row r="17" spans="2:10">
      <c r="B17" s="4"/>
      <c r="C17" s="341">
        <v>3</v>
      </c>
      <c r="D17" s="341">
        <v>3604844</v>
      </c>
      <c r="E17" s="341" t="s">
        <v>793</v>
      </c>
      <c r="F17" s="341" t="s">
        <v>655</v>
      </c>
      <c r="G17" s="341" t="s">
        <v>791</v>
      </c>
      <c r="H17" s="341" t="s">
        <v>656</v>
      </c>
    </row>
    <row r="18" spans="2:10">
      <c r="B18" s="4"/>
      <c r="C18" s="341">
        <v>4</v>
      </c>
      <c r="D18" s="341">
        <v>3604981</v>
      </c>
      <c r="E18" s="341" t="s">
        <v>794</v>
      </c>
      <c r="F18" s="341" t="s">
        <v>655</v>
      </c>
      <c r="G18" s="341" t="s">
        <v>723</v>
      </c>
      <c r="H18" s="341" t="s">
        <v>656</v>
      </c>
    </row>
    <row r="19" spans="2:10">
      <c r="B19" s="4"/>
      <c r="C19" s="341">
        <v>5</v>
      </c>
      <c r="D19" s="341">
        <v>3604754</v>
      </c>
      <c r="E19" s="341" t="s">
        <v>795</v>
      </c>
      <c r="F19" s="341" t="s">
        <v>655</v>
      </c>
      <c r="G19" s="341" t="s">
        <v>796</v>
      </c>
      <c r="H19" s="341" t="s">
        <v>656</v>
      </c>
    </row>
    <row r="20" spans="2:10">
      <c r="B20" s="4"/>
      <c r="C20" s="341">
        <v>6</v>
      </c>
      <c r="D20" s="341">
        <v>3604891</v>
      </c>
      <c r="E20" s="341" t="s">
        <v>797</v>
      </c>
      <c r="F20" s="341" t="s">
        <v>655</v>
      </c>
      <c r="G20" s="341" t="s">
        <v>790</v>
      </c>
      <c r="H20" s="341" t="s">
        <v>656</v>
      </c>
    </row>
    <row r="21" spans="2:10">
      <c r="B21" s="4"/>
      <c r="C21" s="341">
        <v>7</v>
      </c>
      <c r="D21" s="341">
        <v>3604739</v>
      </c>
      <c r="E21" s="341" t="s">
        <v>798</v>
      </c>
      <c r="F21" s="341" t="s">
        <v>655</v>
      </c>
      <c r="G21" s="341" t="s">
        <v>771</v>
      </c>
      <c r="H21" s="341" t="s">
        <v>656</v>
      </c>
    </row>
    <row r="22" spans="2:10">
      <c r="B22" s="4"/>
      <c r="C22" s="341">
        <v>8</v>
      </c>
      <c r="D22" s="341">
        <v>3604669</v>
      </c>
      <c r="E22" s="341" t="s">
        <v>800</v>
      </c>
      <c r="F22" s="341" t="s">
        <v>655</v>
      </c>
      <c r="G22" s="341" t="s">
        <v>799</v>
      </c>
      <c r="H22" s="341" t="s">
        <v>656</v>
      </c>
    </row>
    <row r="23" spans="2:10">
      <c r="B23" s="4"/>
      <c r="C23" s="341">
        <v>9</v>
      </c>
      <c r="D23" s="341">
        <v>3604884</v>
      </c>
      <c r="E23" s="341" t="s">
        <v>801</v>
      </c>
      <c r="F23" s="341" t="s">
        <v>655</v>
      </c>
      <c r="G23" s="341" t="s">
        <v>790</v>
      </c>
      <c r="H23" s="341" t="s">
        <v>656</v>
      </c>
    </row>
    <row r="24" spans="2:10">
      <c r="B24" s="4"/>
      <c r="C24" s="341">
        <v>10</v>
      </c>
      <c r="D24" s="341">
        <v>3604722</v>
      </c>
      <c r="E24" s="341" t="s">
        <v>802</v>
      </c>
      <c r="F24" s="341" t="s">
        <v>655</v>
      </c>
      <c r="G24" s="341" t="s">
        <v>781</v>
      </c>
      <c r="H24" s="341" t="s">
        <v>656</v>
      </c>
    </row>
    <row r="25" spans="2:10">
      <c r="B25" s="4"/>
      <c r="C25" s="341">
        <v>11</v>
      </c>
      <c r="D25" s="341">
        <v>3604886</v>
      </c>
      <c r="E25" s="341" t="s">
        <v>803</v>
      </c>
      <c r="F25" s="341" t="s">
        <v>655</v>
      </c>
      <c r="G25" s="341" t="s">
        <v>790</v>
      </c>
      <c r="H25" s="341" t="s">
        <v>656</v>
      </c>
    </row>
    <row r="26" spans="2:10">
      <c r="B26" s="4"/>
      <c r="C26" s="341">
        <v>12</v>
      </c>
      <c r="D26" s="341">
        <v>3604888</v>
      </c>
      <c r="E26" s="341" t="s">
        <v>804</v>
      </c>
      <c r="F26" s="341" t="s">
        <v>655</v>
      </c>
      <c r="G26" s="341" t="s">
        <v>744</v>
      </c>
      <c r="H26" s="341" t="s">
        <v>656</v>
      </c>
    </row>
    <row r="27" spans="2:10">
      <c r="B27" s="4" t="s">
        <v>736</v>
      </c>
      <c r="C27" s="341"/>
      <c r="D27" s="341"/>
      <c r="E27" s="341"/>
      <c r="F27" s="341"/>
      <c r="G27" s="341"/>
      <c r="H27" s="341"/>
      <c r="I27" s="341"/>
      <c r="J27" s="4"/>
    </row>
    <row r="28" spans="2:10">
      <c r="B28" s="4"/>
      <c r="C28" s="341">
        <v>1</v>
      </c>
      <c r="D28" s="341">
        <v>3604808</v>
      </c>
      <c r="E28" s="341" t="s">
        <v>768</v>
      </c>
      <c r="F28" s="341" t="s">
        <v>769</v>
      </c>
      <c r="G28" s="341" t="s">
        <v>770</v>
      </c>
      <c r="H28" s="341" t="s">
        <v>656</v>
      </c>
      <c r="I28" s="341"/>
      <c r="J28" s="4"/>
    </row>
    <row r="29" spans="2:10">
      <c r="B29" s="4"/>
      <c r="C29" s="341">
        <v>2</v>
      </c>
      <c r="D29" s="341">
        <v>3604935</v>
      </c>
      <c r="E29" s="341" t="s">
        <v>772</v>
      </c>
      <c r="F29" s="341" t="s">
        <v>655</v>
      </c>
      <c r="G29" s="341" t="s">
        <v>771</v>
      </c>
      <c r="H29" s="341" t="s">
        <v>656</v>
      </c>
      <c r="I29" s="341"/>
    </row>
    <row r="30" spans="2:10">
      <c r="B30" s="4"/>
      <c r="C30" s="341">
        <v>3</v>
      </c>
      <c r="D30" s="341">
        <v>3604944</v>
      </c>
      <c r="E30" s="341" t="s">
        <v>773</v>
      </c>
      <c r="F30" s="341" t="s">
        <v>655</v>
      </c>
      <c r="G30" s="341" t="s">
        <v>774</v>
      </c>
      <c r="H30" s="341" t="s">
        <v>656</v>
      </c>
      <c r="I30" s="341"/>
    </row>
    <row r="31" spans="2:10">
      <c r="B31" s="4"/>
      <c r="C31" s="341">
        <v>4</v>
      </c>
      <c r="D31" s="341">
        <v>3604893</v>
      </c>
      <c r="E31" s="341" t="s">
        <v>776</v>
      </c>
      <c r="F31" s="341" t="s">
        <v>655</v>
      </c>
      <c r="G31" s="341" t="s">
        <v>775</v>
      </c>
      <c r="H31" s="341" t="s">
        <v>656</v>
      </c>
      <c r="I31" s="341"/>
    </row>
    <row r="32" spans="2:10">
      <c r="B32" s="4"/>
      <c r="C32" s="341">
        <v>5</v>
      </c>
      <c r="D32" s="341">
        <v>3604909</v>
      </c>
      <c r="E32" s="341" t="s">
        <v>777</v>
      </c>
      <c r="F32" s="341" t="s">
        <v>655</v>
      </c>
      <c r="G32" s="341" t="s">
        <v>744</v>
      </c>
      <c r="H32" s="341" t="s">
        <v>656</v>
      </c>
      <c r="I32" s="341"/>
    </row>
    <row r="33" spans="2:9">
      <c r="B33" s="4"/>
      <c r="C33" s="341">
        <v>6</v>
      </c>
      <c r="D33" s="341">
        <v>3604917</v>
      </c>
      <c r="E33" s="341" t="s">
        <v>779</v>
      </c>
      <c r="F33" s="341" t="s">
        <v>655</v>
      </c>
      <c r="G33" s="341" t="s">
        <v>778</v>
      </c>
      <c r="H33" s="341" t="s">
        <v>656</v>
      </c>
      <c r="I33" s="341"/>
    </row>
    <row r="34" spans="2:9">
      <c r="B34" s="4"/>
      <c r="C34" s="341">
        <v>7</v>
      </c>
      <c r="D34" s="341">
        <v>3604963</v>
      </c>
      <c r="E34" s="341" t="s">
        <v>780</v>
      </c>
      <c r="F34" s="341" t="s">
        <v>655</v>
      </c>
      <c r="G34" s="341" t="s">
        <v>781</v>
      </c>
      <c r="H34" s="341" t="s">
        <v>656</v>
      </c>
      <c r="I34" s="341"/>
    </row>
    <row r="35" spans="2:9">
      <c r="B35" s="4"/>
      <c r="C35" s="341">
        <v>8</v>
      </c>
      <c r="D35" s="341">
        <v>3604882</v>
      </c>
      <c r="E35" s="341" t="s">
        <v>782</v>
      </c>
      <c r="F35" s="341" t="s">
        <v>655</v>
      </c>
      <c r="G35" s="341" t="s">
        <v>770</v>
      </c>
      <c r="H35" s="341" t="s">
        <v>656</v>
      </c>
      <c r="I35" s="341"/>
    </row>
    <row r="36" spans="2:9">
      <c r="B36" s="4"/>
      <c r="C36" s="341">
        <v>9</v>
      </c>
      <c r="D36" s="341">
        <v>3604937</v>
      </c>
      <c r="E36" s="341" t="s">
        <v>783</v>
      </c>
      <c r="F36" s="341" t="s">
        <v>655</v>
      </c>
      <c r="G36" s="341" t="s">
        <v>771</v>
      </c>
      <c r="H36" s="341" t="s">
        <v>656</v>
      </c>
      <c r="I36" s="341"/>
    </row>
    <row r="37" spans="2:9">
      <c r="B37" s="4"/>
      <c r="C37" s="341">
        <v>10</v>
      </c>
      <c r="D37" s="341">
        <v>3604865</v>
      </c>
      <c r="E37" s="341" t="s">
        <v>784</v>
      </c>
      <c r="F37" s="341" t="s">
        <v>655</v>
      </c>
      <c r="G37" s="341" t="s">
        <v>744</v>
      </c>
      <c r="H37" s="341" t="s">
        <v>656</v>
      </c>
      <c r="I37" s="341"/>
    </row>
    <row r="38" spans="2:9">
      <c r="B38" s="4"/>
      <c r="C38" s="341">
        <v>11</v>
      </c>
      <c r="D38" s="341">
        <v>3604961</v>
      </c>
      <c r="E38" s="341" t="s">
        <v>785</v>
      </c>
      <c r="F38" s="341" t="s">
        <v>655</v>
      </c>
      <c r="G38" s="341" t="s">
        <v>786</v>
      </c>
      <c r="H38" s="341" t="s">
        <v>656</v>
      </c>
      <c r="I38" s="341"/>
    </row>
    <row r="39" spans="2:9">
      <c r="B39" s="4"/>
      <c r="C39" s="341">
        <v>12</v>
      </c>
      <c r="D39" s="341">
        <v>3604764</v>
      </c>
      <c r="E39" s="341" t="s">
        <v>787</v>
      </c>
      <c r="F39" s="341" t="s">
        <v>655</v>
      </c>
      <c r="G39" s="341" t="s">
        <v>771</v>
      </c>
      <c r="H39" s="341" t="s">
        <v>656</v>
      </c>
      <c r="I39" s="341"/>
    </row>
    <row r="40" spans="2:9">
      <c r="B40" s="4"/>
      <c r="C40" s="341">
        <v>13</v>
      </c>
      <c r="D40" s="341">
        <v>3604957</v>
      </c>
      <c r="E40" s="341" t="s">
        <v>729</v>
      </c>
      <c r="F40" s="341" t="s">
        <v>655</v>
      </c>
      <c r="G40" s="341" t="s">
        <v>788</v>
      </c>
      <c r="H40" s="341" t="s">
        <v>656</v>
      </c>
      <c r="I40" s="341"/>
    </row>
    <row r="41" spans="2:9">
      <c r="C41" s="341"/>
      <c r="D41" s="341"/>
      <c r="E41" s="341"/>
      <c r="F41" s="341"/>
      <c r="G41" s="341"/>
      <c r="H41" s="341"/>
      <c r="I41" s="341"/>
    </row>
    <row r="42" spans="2:9">
      <c r="B42" s="4" t="s">
        <v>657</v>
      </c>
      <c r="C42" s="4"/>
      <c r="I42" s="341"/>
    </row>
    <row r="43" spans="2:9">
      <c r="B43" s="341"/>
      <c r="C43" s="373">
        <v>1</v>
      </c>
      <c r="D43" s="324">
        <v>3604880</v>
      </c>
      <c r="E43" s="324" t="s">
        <v>710</v>
      </c>
      <c r="F43" s="324" t="s">
        <v>662</v>
      </c>
      <c r="G43" s="324" t="s">
        <v>712</v>
      </c>
      <c r="H43" s="324" t="s">
        <v>656</v>
      </c>
      <c r="I43" s="341"/>
    </row>
    <row r="44" spans="2:9">
      <c r="B44" s="341"/>
      <c r="C44" s="373"/>
      <c r="D44" s="324">
        <v>3604993</v>
      </c>
      <c r="E44" s="324" t="s">
        <v>711</v>
      </c>
      <c r="F44" s="324" t="s">
        <v>662</v>
      </c>
      <c r="G44" s="324" t="s">
        <v>712</v>
      </c>
      <c r="H44" s="324" t="s">
        <v>656</v>
      </c>
      <c r="I44" s="341"/>
    </row>
    <row r="45" spans="2:9">
      <c r="B45" s="341"/>
      <c r="C45" s="373">
        <v>2</v>
      </c>
      <c r="D45" s="324">
        <v>3604907</v>
      </c>
      <c r="E45" s="324" t="s">
        <v>713</v>
      </c>
      <c r="F45" s="324" t="s">
        <v>662</v>
      </c>
      <c r="G45" s="324" t="s">
        <v>714</v>
      </c>
      <c r="H45" s="324" t="s">
        <v>656</v>
      </c>
      <c r="I45" s="341"/>
    </row>
    <row r="46" spans="2:9">
      <c r="B46" s="341"/>
      <c r="C46" s="373"/>
      <c r="D46" s="324">
        <v>3604859</v>
      </c>
      <c r="E46" s="324" t="s">
        <v>715</v>
      </c>
      <c r="F46" s="324" t="s">
        <v>662</v>
      </c>
      <c r="G46" s="324" t="s">
        <v>712</v>
      </c>
      <c r="H46" s="324" t="s">
        <v>656</v>
      </c>
    </row>
    <row r="47" spans="2:9">
      <c r="B47" s="341"/>
      <c r="C47" s="373">
        <v>3</v>
      </c>
      <c r="D47" s="324">
        <v>3604869</v>
      </c>
      <c r="E47" s="324" t="s">
        <v>716</v>
      </c>
      <c r="F47" s="324" t="s">
        <v>662</v>
      </c>
      <c r="G47" s="324" t="s">
        <v>718</v>
      </c>
      <c r="H47" s="324" t="s">
        <v>663</v>
      </c>
    </row>
    <row r="48" spans="2:9">
      <c r="B48" s="341"/>
      <c r="C48" s="373"/>
      <c r="D48" s="324">
        <v>3604998</v>
      </c>
      <c r="E48" s="324" t="s">
        <v>717</v>
      </c>
      <c r="F48" s="324" t="s">
        <v>662</v>
      </c>
      <c r="G48" s="324" t="s">
        <v>718</v>
      </c>
      <c r="H48" s="324" t="s">
        <v>663</v>
      </c>
    </row>
    <row r="49" spans="2:8">
      <c r="B49" s="341"/>
      <c r="C49" s="373">
        <v>4</v>
      </c>
      <c r="D49" s="324">
        <v>3604833</v>
      </c>
      <c r="E49" s="324" t="s">
        <v>719</v>
      </c>
      <c r="F49" s="324" t="s">
        <v>662</v>
      </c>
      <c r="G49" s="324" t="s">
        <v>721</v>
      </c>
      <c r="H49" s="324" t="s">
        <v>663</v>
      </c>
    </row>
    <row r="50" spans="2:8">
      <c r="B50" s="341"/>
      <c r="C50" s="373"/>
      <c r="D50" s="324">
        <v>3604504</v>
      </c>
      <c r="E50" s="324" t="s">
        <v>720</v>
      </c>
      <c r="F50" s="324" t="s">
        <v>662</v>
      </c>
      <c r="G50" s="324" t="s">
        <v>721</v>
      </c>
      <c r="H50" s="324" t="s">
        <v>663</v>
      </c>
    </row>
    <row r="51" spans="2:8">
      <c r="B51" s="341"/>
      <c r="C51" s="4"/>
      <c r="D51" s="324"/>
      <c r="E51" s="324"/>
      <c r="F51" s="324"/>
      <c r="G51" s="324"/>
      <c r="H51" s="324"/>
    </row>
    <row r="52" spans="2:8">
      <c r="B52" s="341" t="s">
        <v>494</v>
      </c>
      <c r="C52" s="4"/>
      <c r="D52" s="324"/>
      <c r="E52" s="324"/>
      <c r="F52" s="324"/>
      <c r="G52" s="324"/>
      <c r="H52" s="324"/>
    </row>
    <row r="53" spans="2:8">
      <c r="B53" s="341"/>
      <c r="C53" s="373">
        <v>1</v>
      </c>
      <c r="D53" s="324">
        <v>3604747</v>
      </c>
      <c r="E53" s="324" t="s">
        <v>722</v>
      </c>
      <c r="F53" s="324" t="s">
        <v>662</v>
      </c>
      <c r="G53" s="324" t="s">
        <v>723</v>
      </c>
      <c r="H53" s="324" t="s">
        <v>663</v>
      </c>
    </row>
    <row r="54" spans="2:8">
      <c r="B54" s="341"/>
      <c r="C54" s="373"/>
      <c r="D54" s="324">
        <v>3604757</v>
      </c>
      <c r="E54" s="324" t="s">
        <v>724</v>
      </c>
      <c r="F54" s="324" t="s">
        <v>662</v>
      </c>
      <c r="G54" s="324" t="s">
        <v>723</v>
      </c>
      <c r="H54" s="324" t="s">
        <v>663</v>
      </c>
    </row>
    <row r="55" spans="2:8">
      <c r="B55" s="341"/>
      <c r="C55" s="373">
        <v>2</v>
      </c>
      <c r="D55" s="324">
        <v>3604889</v>
      </c>
      <c r="E55" s="324" t="s">
        <v>725</v>
      </c>
      <c r="F55" s="324" t="s">
        <v>662</v>
      </c>
      <c r="G55" s="324" t="s">
        <v>721</v>
      </c>
      <c r="H55" s="324" t="s">
        <v>663</v>
      </c>
    </row>
    <row r="56" spans="2:8">
      <c r="B56" s="341"/>
      <c r="C56" s="373"/>
      <c r="D56" s="324">
        <v>3604887</v>
      </c>
      <c r="E56" s="324" t="s">
        <v>726</v>
      </c>
      <c r="F56" s="324" t="s">
        <v>662</v>
      </c>
      <c r="G56" s="324" t="s">
        <v>721</v>
      </c>
      <c r="H56" s="324" t="s">
        <v>663</v>
      </c>
    </row>
    <row r="57" spans="2:8">
      <c r="B57" s="341"/>
      <c r="C57" s="373">
        <v>3</v>
      </c>
      <c r="D57" s="324"/>
      <c r="E57" s="324"/>
      <c r="F57" s="324" t="s">
        <v>662</v>
      </c>
      <c r="G57" s="324"/>
      <c r="H57" s="324" t="s">
        <v>663</v>
      </c>
    </row>
    <row r="58" spans="2:8">
      <c r="B58" s="341"/>
      <c r="C58" s="373"/>
      <c r="D58" s="324"/>
      <c r="E58" s="324"/>
      <c r="F58" s="324" t="s">
        <v>662</v>
      </c>
      <c r="G58" s="324"/>
      <c r="H58" s="324" t="s">
        <v>663</v>
      </c>
    </row>
    <row r="59" spans="2:8">
      <c r="B59" s="341"/>
      <c r="C59" s="4"/>
      <c r="D59" s="324"/>
      <c r="E59" s="324"/>
      <c r="F59" s="324"/>
      <c r="G59" s="324"/>
      <c r="H59" s="324"/>
    </row>
    <row r="60" spans="2:8">
      <c r="B60" s="341" t="s">
        <v>537</v>
      </c>
      <c r="C60" s="4"/>
      <c r="D60" s="324"/>
      <c r="E60" s="324"/>
      <c r="F60" s="324"/>
      <c r="G60" s="324"/>
      <c r="H60" s="324"/>
    </row>
    <row r="61" spans="2:8">
      <c r="B61" s="341"/>
      <c r="C61" s="373">
        <v>1</v>
      </c>
      <c r="D61" s="326">
        <v>3604984</v>
      </c>
      <c r="E61" s="326" t="s">
        <v>727</v>
      </c>
      <c r="F61" s="326" t="s">
        <v>5</v>
      </c>
      <c r="G61" s="326" t="str">
        <f>VLOOKUP(C61,[1]U12BDL!$B$17:$H$170,4,0)</f>
        <v>ＫＣＪＴＡ</v>
      </c>
      <c r="H61" s="327" t="s">
        <v>6</v>
      </c>
    </row>
    <row r="62" spans="2:8">
      <c r="B62" s="341"/>
      <c r="C62" s="373"/>
      <c r="D62" s="325">
        <v>3604995</v>
      </c>
      <c r="E62" s="325" t="s">
        <v>728</v>
      </c>
      <c r="F62" s="325" t="s">
        <v>709</v>
      </c>
      <c r="G62" s="325" t="str">
        <f>VLOOKUP(C61,[1]U12BDL!$B$17:$H$170,7,0)</f>
        <v>ＫＣＪＴＡ</v>
      </c>
      <c r="H62" s="328" t="s">
        <v>6</v>
      </c>
    </row>
    <row r="63" spans="2:8">
      <c r="B63" s="341"/>
      <c r="C63" s="373">
        <v>2</v>
      </c>
      <c r="D63" s="324">
        <v>3604957</v>
      </c>
      <c r="E63" s="324" t="s">
        <v>729</v>
      </c>
      <c r="F63" s="326" t="s">
        <v>5</v>
      </c>
      <c r="G63" s="324" t="s">
        <v>731</v>
      </c>
      <c r="H63" s="327" t="s">
        <v>6</v>
      </c>
    </row>
    <row r="64" spans="2:8">
      <c r="B64" s="341"/>
      <c r="C64" s="373"/>
      <c r="D64" s="325">
        <v>3604958</v>
      </c>
      <c r="E64" s="325" t="s">
        <v>730</v>
      </c>
      <c r="F64" s="325" t="s">
        <v>709</v>
      </c>
      <c r="G64" s="324" t="s">
        <v>731</v>
      </c>
      <c r="H64" s="328" t="s">
        <v>6</v>
      </c>
    </row>
    <row r="65" spans="2:8">
      <c r="B65" s="341"/>
      <c r="C65" s="373">
        <v>3</v>
      </c>
      <c r="D65" s="324">
        <v>3604962</v>
      </c>
      <c r="E65" s="324" t="s">
        <v>732</v>
      </c>
      <c r="F65" s="324" t="s">
        <v>662</v>
      </c>
      <c r="G65" s="324" t="s">
        <v>734</v>
      </c>
      <c r="H65" s="324" t="s">
        <v>663</v>
      </c>
    </row>
    <row r="66" spans="2:8">
      <c r="B66" s="341"/>
      <c r="C66" s="373"/>
      <c r="D66" s="324">
        <v>3604945</v>
      </c>
      <c r="E66" s="324" t="s">
        <v>733</v>
      </c>
      <c r="F66" s="324" t="s">
        <v>662</v>
      </c>
      <c r="G66" s="324" t="s">
        <v>735</v>
      </c>
      <c r="H66" s="324" t="s">
        <v>663</v>
      </c>
    </row>
  </sheetData>
  <mergeCells count="10">
    <mergeCell ref="C57:C58"/>
    <mergeCell ref="C61:C62"/>
    <mergeCell ref="C63:C64"/>
    <mergeCell ref="C65:C66"/>
    <mergeCell ref="C43:C44"/>
    <mergeCell ref="C45:C46"/>
    <mergeCell ref="C47:C48"/>
    <mergeCell ref="C49:C50"/>
    <mergeCell ref="C53:C54"/>
    <mergeCell ref="C55:C56"/>
  </mergeCells>
  <phoneticPr fontId="2"/>
  <pageMargins left="0.7" right="0.7" top="0.75" bottom="0.75" header="0.3" footer="0.3"/>
  <pageSetup paperSize="9" scale="87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activeCell="M5" sqref="M5:M6"/>
    </sheetView>
  </sheetViews>
  <sheetFormatPr defaultRowHeight="13.5"/>
  <cols>
    <col min="1" max="1" width="4.5" style="238" bestFit="1" customWidth="1"/>
    <col min="2" max="2" width="11.375" style="189" customWidth="1"/>
    <col min="3" max="3" width="1.75" style="189" customWidth="1"/>
    <col min="4" max="4" width="79.875" style="189" bestFit="1" customWidth="1"/>
    <col min="5" max="16384" width="9" style="189"/>
  </cols>
  <sheetData>
    <row r="1" spans="1:7" ht="24">
      <c r="A1" s="357" t="s">
        <v>365</v>
      </c>
      <c r="B1" s="358"/>
      <c r="C1" s="358"/>
      <c r="D1" s="358"/>
    </row>
    <row r="2" spans="1:7">
      <c r="A2" s="224"/>
      <c r="B2" s="219"/>
      <c r="C2" s="219"/>
      <c r="D2" s="219"/>
    </row>
    <row r="3" spans="1:7" ht="81">
      <c r="A3" s="225">
        <v>1</v>
      </c>
      <c r="B3" s="226" t="s">
        <v>366</v>
      </c>
      <c r="C3" s="226"/>
      <c r="D3" s="227" t="s">
        <v>367</v>
      </c>
    </row>
    <row r="4" spans="1:7" ht="54">
      <c r="A4" s="225">
        <v>2</v>
      </c>
      <c r="B4" s="226" t="s">
        <v>368</v>
      </c>
      <c r="C4" s="226"/>
      <c r="D4" s="227" t="s">
        <v>369</v>
      </c>
    </row>
    <row r="5" spans="1:7">
      <c r="A5" s="225">
        <v>3</v>
      </c>
      <c r="B5" s="226" t="s">
        <v>370</v>
      </c>
      <c r="C5" s="226"/>
      <c r="D5" s="228" t="s">
        <v>371</v>
      </c>
    </row>
    <row r="6" spans="1:7">
      <c r="A6" s="225"/>
      <c r="B6" s="226"/>
      <c r="C6" s="226"/>
      <c r="D6" s="229" t="s">
        <v>372</v>
      </c>
    </row>
    <row r="7" spans="1:7">
      <c r="A7" s="225"/>
      <c r="B7" s="226"/>
      <c r="C7" s="226"/>
      <c r="D7" s="229" t="s">
        <v>373</v>
      </c>
    </row>
    <row r="8" spans="1:7">
      <c r="A8" s="225"/>
      <c r="B8" s="226"/>
      <c r="C8" s="226"/>
      <c r="D8" s="229"/>
    </row>
    <row r="9" spans="1:7" ht="14.25">
      <c r="A9" s="225">
        <v>4</v>
      </c>
      <c r="B9" s="226" t="s">
        <v>374</v>
      </c>
      <c r="C9" s="226"/>
      <c r="D9" s="359" t="s">
        <v>375</v>
      </c>
      <c r="E9" s="359"/>
      <c r="F9" s="359"/>
      <c r="G9" s="359"/>
    </row>
    <row r="10" spans="1:7" ht="27">
      <c r="A10" s="225">
        <v>5</v>
      </c>
      <c r="B10" s="226" t="s">
        <v>376</v>
      </c>
      <c r="C10" s="226"/>
      <c r="D10" s="227" t="s">
        <v>377</v>
      </c>
    </row>
    <row r="11" spans="1:7" ht="27">
      <c r="A11" s="225">
        <v>6</v>
      </c>
      <c r="B11" s="226" t="s">
        <v>378</v>
      </c>
      <c r="C11" s="226"/>
      <c r="D11" s="227" t="s">
        <v>379</v>
      </c>
    </row>
    <row r="12" spans="1:7" ht="40.5">
      <c r="A12" s="225">
        <v>7</v>
      </c>
      <c r="B12" s="226" t="s">
        <v>380</v>
      </c>
      <c r="C12" s="226"/>
      <c r="D12" s="227" t="s">
        <v>381</v>
      </c>
    </row>
    <row r="13" spans="1:7" ht="40.5">
      <c r="A13" s="225">
        <v>8</v>
      </c>
      <c r="B13" s="226" t="s">
        <v>382</v>
      </c>
      <c r="C13" s="226"/>
      <c r="D13" s="227" t="s">
        <v>383</v>
      </c>
    </row>
    <row r="14" spans="1:7" ht="27">
      <c r="A14" s="225">
        <v>9</v>
      </c>
      <c r="B14" s="226" t="s">
        <v>384</v>
      </c>
      <c r="C14" s="226"/>
      <c r="D14" s="227" t="s">
        <v>385</v>
      </c>
    </row>
    <row r="15" spans="1:7" ht="40.5">
      <c r="A15" s="225">
        <v>10</v>
      </c>
      <c r="B15" s="226" t="s">
        <v>386</v>
      </c>
      <c r="C15" s="226"/>
      <c r="D15" s="230" t="s">
        <v>387</v>
      </c>
    </row>
    <row r="16" spans="1:7" ht="40.5">
      <c r="A16" s="225">
        <v>11</v>
      </c>
      <c r="B16" s="226" t="s">
        <v>388</v>
      </c>
      <c r="C16" s="226"/>
      <c r="D16" s="227" t="s">
        <v>389</v>
      </c>
    </row>
    <row r="17" spans="1:10" ht="40.5">
      <c r="A17" s="225">
        <v>12</v>
      </c>
      <c r="B17" s="226" t="s">
        <v>390</v>
      </c>
      <c r="C17" s="226"/>
      <c r="D17" s="227" t="s">
        <v>391</v>
      </c>
    </row>
    <row r="18" spans="1:10" ht="27">
      <c r="A18" s="225">
        <v>13</v>
      </c>
      <c r="B18" s="226" t="s">
        <v>392</v>
      </c>
      <c r="C18" s="226"/>
      <c r="D18" s="227" t="s">
        <v>393</v>
      </c>
    </row>
    <row r="19" spans="1:10">
      <c r="A19" s="225">
        <v>14</v>
      </c>
      <c r="B19" s="231" t="s">
        <v>394</v>
      </c>
      <c r="D19" s="219" t="s">
        <v>672</v>
      </c>
    </row>
    <row r="20" spans="1:10">
      <c r="A20" s="224"/>
      <c r="B20" s="219"/>
      <c r="C20" s="219"/>
      <c r="D20" s="219" t="s">
        <v>395</v>
      </c>
    </row>
    <row r="21" spans="1:10">
      <c r="A21" s="231"/>
      <c r="B21" s="232"/>
      <c r="C21" s="219"/>
      <c r="D21" s="219"/>
      <c r="E21" s="233"/>
    </row>
    <row r="22" spans="1:10">
      <c r="A22" s="231"/>
      <c r="B22" s="352" t="s">
        <v>396</v>
      </c>
      <c r="C22" s="352"/>
      <c r="D22" s="352"/>
    </row>
    <row r="23" spans="1:10">
      <c r="A23" s="231"/>
      <c r="B23" s="219"/>
      <c r="C23" s="219"/>
      <c r="D23" s="219" t="s">
        <v>397</v>
      </c>
    </row>
    <row r="24" spans="1:10" ht="17.25">
      <c r="A24" s="234"/>
      <c r="B24" s="219"/>
      <c r="C24" s="219"/>
      <c r="D24" s="235" t="s">
        <v>401</v>
      </c>
    </row>
    <row r="25" spans="1:10">
      <c r="A25" s="236"/>
      <c r="D25" s="235" t="s">
        <v>398</v>
      </c>
    </row>
    <row r="26" spans="1:10" ht="17.25">
      <c r="A26" s="234"/>
      <c r="B26" s="237"/>
      <c r="C26" s="237"/>
      <c r="D26" s="237" t="s">
        <v>399</v>
      </c>
      <c r="E26" s="237"/>
      <c r="F26" s="228"/>
      <c r="G26" s="228"/>
      <c r="H26" s="228"/>
      <c r="I26" s="228"/>
      <c r="J26" s="228"/>
    </row>
    <row r="27" spans="1:10">
      <c r="B27" s="237"/>
      <c r="C27" s="237"/>
      <c r="D27" s="237" t="s">
        <v>400</v>
      </c>
      <c r="E27" s="237"/>
      <c r="F27" s="228"/>
      <c r="G27" s="228"/>
      <c r="H27" s="228"/>
      <c r="I27" s="228"/>
      <c r="J27" s="228"/>
    </row>
    <row r="28" spans="1:10">
      <c r="B28" s="237"/>
      <c r="C28" s="239"/>
      <c r="D28" s="237" t="s">
        <v>402</v>
      </c>
      <c r="E28" s="237"/>
      <c r="F28" s="228"/>
      <c r="G28" s="228"/>
      <c r="H28" s="228"/>
      <c r="I28" s="228"/>
      <c r="J28" s="228"/>
    </row>
    <row r="29" spans="1:10">
      <c r="B29" s="237"/>
      <c r="C29" s="239"/>
      <c r="D29" s="237" t="s">
        <v>403</v>
      </c>
      <c r="E29" s="237"/>
      <c r="F29" s="228"/>
      <c r="G29" s="228"/>
      <c r="H29" s="228"/>
      <c r="I29" s="228"/>
      <c r="J29" s="228"/>
    </row>
    <row r="30" spans="1:10">
      <c r="B30" s="237"/>
      <c r="C30" s="237"/>
      <c r="D30" s="237" t="s">
        <v>404</v>
      </c>
      <c r="E30" s="237"/>
      <c r="F30" s="228"/>
      <c r="G30" s="228"/>
      <c r="H30" s="228"/>
      <c r="I30" s="228"/>
      <c r="J30" s="228"/>
    </row>
    <row r="31" spans="1:10">
      <c r="B31" s="237"/>
      <c r="C31" s="237"/>
      <c r="D31" s="237"/>
      <c r="E31" s="237"/>
      <c r="F31" s="228"/>
      <c r="G31" s="228"/>
      <c r="H31" s="228"/>
      <c r="I31" s="228"/>
      <c r="J31" s="228"/>
    </row>
    <row r="32" spans="1:10">
      <c r="B32" s="237"/>
      <c r="C32" s="237"/>
      <c r="D32" s="237"/>
      <c r="E32" s="237"/>
      <c r="F32" s="228"/>
      <c r="G32" s="228"/>
      <c r="H32" s="228"/>
      <c r="I32" s="228"/>
      <c r="J32" s="228"/>
    </row>
    <row r="33" spans="2:10">
      <c r="B33" s="237"/>
      <c r="C33" s="239"/>
      <c r="D33" s="237"/>
      <c r="E33" s="237"/>
      <c r="F33" s="228"/>
      <c r="G33" s="228"/>
      <c r="H33" s="228"/>
      <c r="I33" s="228"/>
      <c r="J33" s="228"/>
    </row>
    <row r="34" spans="2:10">
      <c r="B34" s="237"/>
      <c r="C34" s="237"/>
      <c r="D34" s="237"/>
      <c r="E34" s="237"/>
      <c r="F34" s="228"/>
      <c r="G34" s="228"/>
      <c r="H34" s="228"/>
      <c r="I34" s="228"/>
      <c r="J34" s="228"/>
    </row>
    <row r="35" spans="2:10">
      <c r="B35" s="237"/>
      <c r="C35" s="237"/>
      <c r="D35" s="237"/>
      <c r="E35" s="237"/>
      <c r="F35" s="228"/>
      <c r="G35" s="228"/>
      <c r="H35" s="228"/>
      <c r="I35" s="228"/>
      <c r="J35" s="228"/>
    </row>
    <row r="36" spans="2:10">
      <c r="B36" s="240"/>
      <c r="C36" s="237"/>
      <c r="D36" s="228"/>
      <c r="E36" s="228"/>
      <c r="F36" s="228"/>
      <c r="G36" s="228"/>
      <c r="H36" s="228"/>
      <c r="I36" s="228"/>
      <c r="J36" s="228"/>
    </row>
  </sheetData>
  <mergeCells count="3">
    <mergeCell ref="A1:D1"/>
    <mergeCell ref="D9:G9"/>
    <mergeCell ref="B22:D22"/>
  </mergeCells>
  <phoneticPr fontId="2"/>
  <pageMargins left="0.7" right="0.7" top="0.75" bottom="0.75" header="0.3" footer="0.3"/>
  <pageSetup paperSize="9" scale="83" orientation="portrait" horizontalDpi="0" verticalDpi="0" r:id="rId1"/>
  <colBreaks count="1" manualBreakCount="1">
    <brk id="5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1"/>
  <sheetViews>
    <sheetView view="pageBreakPreview" topLeftCell="A18" zoomScaleNormal="100" zoomScaleSheetLayoutView="100" workbookViewId="0">
      <selection activeCell="M5" sqref="M5:M6"/>
    </sheetView>
  </sheetViews>
  <sheetFormatPr defaultRowHeight="13.5"/>
  <cols>
    <col min="1" max="1" width="5" customWidth="1"/>
    <col min="10" max="10" width="12.25" customWidth="1"/>
    <col min="11" max="11" width="8.375" customWidth="1"/>
  </cols>
  <sheetData>
    <row r="1" spans="2:9" s="242" customFormat="1" ht="21">
      <c r="B1" s="360" t="s">
        <v>405</v>
      </c>
      <c r="C1" s="360"/>
      <c r="D1" s="241"/>
      <c r="E1" s="241"/>
      <c r="F1" s="241"/>
      <c r="G1" s="241"/>
      <c r="H1" s="241"/>
      <c r="I1" s="241"/>
    </row>
    <row r="2" spans="2:9" s="242" customFormat="1" ht="9" customHeight="1">
      <c r="E2" s="243"/>
      <c r="F2"/>
      <c r="G2"/>
      <c r="H2" s="244"/>
      <c r="I2"/>
    </row>
    <row r="3" spans="2:9" s="242" customFormat="1" ht="9" customHeight="1">
      <c r="E3" s="243"/>
      <c r="F3"/>
      <c r="G3"/>
      <c r="H3"/>
      <c r="I3"/>
    </row>
    <row r="4" spans="2:9" s="242" customFormat="1">
      <c r="F4" s="245"/>
      <c r="G4" s="245"/>
      <c r="H4" s="245"/>
      <c r="I4" s="245"/>
    </row>
    <row r="5" spans="2:9" s="242" customFormat="1">
      <c r="F5" s="245"/>
      <c r="G5" s="245"/>
      <c r="H5" s="245"/>
      <c r="I5" s="245"/>
    </row>
    <row r="6" spans="2:9" s="242" customFormat="1">
      <c r="F6" s="245"/>
      <c r="G6" s="245"/>
      <c r="H6" s="245"/>
      <c r="I6" s="245"/>
    </row>
    <row r="7" spans="2:9" s="242" customFormat="1">
      <c r="F7" s="245"/>
      <c r="G7" s="245"/>
      <c r="H7" s="245"/>
      <c r="I7" s="245"/>
    </row>
    <row r="8" spans="2:9" s="242" customFormat="1">
      <c r="F8" s="245"/>
      <c r="G8" s="245"/>
      <c r="H8" s="245"/>
      <c r="I8" s="245"/>
    </row>
    <row r="9" spans="2:9" s="242" customFormat="1">
      <c r="F9" s="245"/>
      <c r="G9" s="245"/>
      <c r="H9" s="245"/>
      <c r="I9" s="245"/>
    </row>
    <row r="10" spans="2:9" s="242" customFormat="1">
      <c r="F10" s="245"/>
      <c r="G10" s="245"/>
      <c r="H10" s="245"/>
      <c r="I10" s="245"/>
    </row>
    <row r="11" spans="2:9" s="242" customFormat="1">
      <c r="F11" s="245"/>
      <c r="G11" s="245"/>
      <c r="H11" s="245"/>
      <c r="I11" s="245"/>
    </row>
    <row r="12" spans="2:9" s="242" customFormat="1">
      <c r="F12" s="245"/>
      <c r="G12" s="245"/>
      <c r="H12" s="245"/>
      <c r="I12" s="245"/>
    </row>
    <row r="13" spans="2:9" s="242" customFormat="1">
      <c r="F13" s="245"/>
      <c r="G13" s="245"/>
      <c r="H13" s="245"/>
      <c r="I13" s="245"/>
    </row>
    <row r="14" spans="2:9" s="242" customFormat="1">
      <c r="F14" s="245"/>
      <c r="G14" s="245"/>
      <c r="H14" s="245"/>
      <c r="I14" s="245"/>
    </row>
    <row r="15" spans="2:9" s="242" customFormat="1">
      <c r="F15" s="245"/>
      <c r="G15" s="245"/>
      <c r="H15" s="245"/>
      <c r="I15" s="245"/>
    </row>
    <row r="16" spans="2:9" s="242" customFormat="1">
      <c r="F16" s="245"/>
      <c r="G16" s="245"/>
      <c r="H16" s="245"/>
      <c r="I16" s="245"/>
    </row>
    <row r="17" spans="6:9" s="242" customFormat="1">
      <c r="F17" s="245"/>
      <c r="G17" s="245"/>
      <c r="H17" s="245"/>
      <c r="I17" s="245"/>
    </row>
    <row r="18" spans="6:9" s="242" customFormat="1">
      <c r="F18" s="245"/>
      <c r="G18" s="245"/>
      <c r="H18" s="245"/>
      <c r="I18" s="245"/>
    </row>
    <row r="19" spans="6:9" s="242" customFormat="1">
      <c r="F19" s="245"/>
      <c r="G19" s="245"/>
      <c r="H19" s="245"/>
      <c r="I19" s="245"/>
    </row>
    <row r="20" spans="6:9" s="242" customFormat="1">
      <c r="F20" s="245"/>
      <c r="G20" s="245"/>
      <c r="H20" s="245"/>
      <c r="I20" s="245"/>
    </row>
    <row r="21" spans="6:9" s="242" customFormat="1">
      <c r="F21" s="245"/>
      <c r="G21" s="245"/>
      <c r="H21" s="245"/>
      <c r="I21" s="245"/>
    </row>
    <row r="22" spans="6:9" s="242" customFormat="1">
      <c r="F22" s="245"/>
      <c r="G22" s="245"/>
      <c r="H22" s="245"/>
      <c r="I22" s="245"/>
    </row>
    <row r="23" spans="6:9" s="242" customFormat="1">
      <c r="F23" s="245"/>
      <c r="G23" s="245"/>
      <c r="H23" s="245"/>
      <c r="I23" s="245"/>
    </row>
    <row r="24" spans="6:9" s="242" customFormat="1">
      <c r="F24" s="245"/>
      <c r="G24" s="245"/>
      <c r="H24" s="245"/>
      <c r="I24" s="245"/>
    </row>
    <row r="25" spans="6:9" s="242" customFormat="1">
      <c r="F25" s="245"/>
      <c r="G25" s="245"/>
      <c r="H25" s="245"/>
      <c r="I25" s="245"/>
    </row>
    <row r="26" spans="6:9" s="242" customFormat="1">
      <c r="F26" s="245"/>
      <c r="G26" s="245"/>
      <c r="H26" s="245"/>
      <c r="I26" s="245"/>
    </row>
    <row r="27" spans="6:9" s="242" customFormat="1">
      <c r="F27" s="245"/>
      <c r="G27" s="245"/>
      <c r="H27" s="245"/>
      <c r="I27" s="245"/>
    </row>
    <row r="28" spans="6:9" s="242" customFormat="1">
      <c r="F28" s="245"/>
      <c r="G28" s="245"/>
      <c r="H28" s="245"/>
      <c r="I28" s="245"/>
    </row>
    <row r="29" spans="6:9" s="242" customFormat="1">
      <c r="F29" s="245"/>
      <c r="G29" s="245"/>
      <c r="H29" s="245"/>
      <c r="I29" s="245"/>
    </row>
    <row r="30" spans="6:9" s="242" customFormat="1">
      <c r="F30" s="245"/>
      <c r="G30" s="245"/>
      <c r="H30" s="245"/>
      <c r="I30" s="245"/>
    </row>
    <row r="31" spans="6:9" s="242" customFormat="1">
      <c r="F31" s="245"/>
      <c r="G31" s="245"/>
      <c r="H31" s="245"/>
      <c r="I31" s="245"/>
    </row>
    <row r="32" spans="6:9" s="242" customFormat="1">
      <c r="F32" s="245"/>
      <c r="G32" s="245"/>
      <c r="H32" s="245"/>
      <c r="I32" s="245"/>
    </row>
    <row r="33" spans="6:9" s="242" customFormat="1" ht="17.25" customHeight="1">
      <c r="F33" s="245"/>
      <c r="G33" s="245"/>
      <c r="H33" s="245"/>
      <c r="I33" s="245"/>
    </row>
    <row r="34" spans="6:9" s="242" customFormat="1">
      <c r="F34" s="245"/>
      <c r="G34" s="245"/>
      <c r="H34" s="245"/>
      <c r="I34" s="245"/>
    </row>
    <row r="35" spans="6:9" s="242" customFormat="1">
      <c r="F35" s="245"/>
      <c r="G35" s="245"/>
      <c r="H35" s="245"/>
      <c r="I35" s="245"/>
    </row>
    <row r="36" spans="6:9" s="242" customFormat="1" ht="20.25" customHeight="1">
      <c r="F36" s="245"/>
      <c r="G36" s="245"/>
      <c r="H36" s="245"/>
      <c r="I36" s="245"/>
    </row>
    <row r="37" spans="6:9" s="242" customFormat="1" ht="20.25" customHeight="1">
      <c r="F37" s="245"/>
      <c r="G37" s="245"/>
      <c r="H37" s="245"/>
      <c r="I37" s="245"/>
    </row>
    <row r="38" spans="6:9" s="242" customFormat="1" ht="20.25" customHeight="1">
      <c r="F38" s="245"/>
      <c r="G38" s="245"/>
      <c r="H38" s="245"/>
      <c r="I38" s="245"/>
    </row>
    <row r="39" spans="6:9" s="242" customFormat="1" ht="20.25" customHeight="1">
      <c r="F39" s="245"/>
      <c r="G39" s="245"/>
      <c r="H39" s="245"/>
      <c r="I39" s="245"/>
    </row>
    <row r="40" spans="6:9" s="242" customFormat="1" ht="20.25" customHeight="1">
      <c r="F40" s="245"/>
      <c r="G40" s="245"/>
      <c r="H40" s="245"/>
      <c r="I40" s="245"/>
    </row>
    <row r="41" spans="6:9" s="242" customFormat="1" ht="20.25" customHeight="1">
      <c r="F41" s="245"/>
      <c r="G41" s="245"/>
      <c r="H41" s="245"/>
      <c r="I41" s="245"/>
    </row>
    <row r="42" spans="6:9" s="242" customFormat="1" ht="18" customHeight="1">
      <c r="F42" s="245"/>
      <c r="G42" s="245"/>
      <c r="H42" s="245"/>
      <c r="I42" s="245"/>
    </row>
    <row r="43" spans="6:9" s="242" customFormat="1" ht="18" customHeight="1">
      <c r="F43" s="245"/>
      <c r="G43" s="245"/>
      <c r="H43" s="245"/>
      <c r="I43" s="245"/>
    </row>
    <row r="44" spans="6:9" s="242" customFormat="1" ht="20.25" customHeight="1">
      <c r="F44" s="245"/>
      <c r="G44" s="245"/>
      <c r="H44" s="245"/>
      <c r="I44" s="245"/>
    </row>
    <row r="45" spans="6:9" s="242" customFormat="1" ht="20.25" customHeight="1">
      <c r="F45" s="245"/>
      <c r="G45" s="245"/>
      <c r="H45" s="245"/>
      <c r="I45" s="245"/>
    </row>
    <row r="46" spans="6:9" s="242" customFormat="1" ht="20.25" customHeight="1">
      <c r="F46" s="245"/>
      <c r="G46" s="245"/>
      <c r="H46" s="245"/>
      <c r="I46" s="245"/>
    </row>
    <row r="47" spans="6:9" s="242" customFormat="1" ht="20.25" customHeight="1">
      <c r="F47" s="245"/>
      <c r="G47" s="245"/>
      <c r="H47" s="245"/>
      <c r="I47" s="245"/>
    </row>
    <row r="48" spans="6:9" s="242" customFormat="1" ht="20.25" customHeight="1">
      <c r="F48" s="245"/>
      <c r="G48" s="245"/>
      <c r="H48" s="245"/>
      <c r="I48" s="245"/>
    </row>
    <row r="49" spans="6:9" s="242" customFormat="1" ht="20.25" customHeight="1">
      <c r="F49" s="245"/>
      <c r="G49" s="245"/>
      <c r="H49" s="245"/>
      <c r="I49" s="245"/>
    </row>
    <row r="50" spans="6:9" s="242" customFormat="1" ht="20.25" customHeight="1">
      <c r="F50" s="245"/>
      <c r="G50" s="245"/>
      <c r="H50" s="245"/>
      <c r="I50" s="245"/>
    </row>
    <row r="51" spans="6:9" s="242" customFormat="1" ht="20.25" customHeight="1">
      <c r="F51" s="245"/>
      <c r="G51" s="245"/>
      <c r="H51" s="245"/>
      <c r="I51" s="245"/>
    </row>
    <row r="52" spans="6:9" s="242" customFormat="1">
      <c r="F52" s="245"/>
      <c r="G52" s="245"/>
      <c r="H52" s="245"/>
      <c r="I52" s="245"/>
    </row>
    <row r="53" spans="6:9" s="242" customFormat="1">
      <c r="F53" s="245"/>
      <c r="G53" s="245"/>
      <c r="H53" s="245"/>
      <c r="I53" s="245"/>
    </row>
    <row r="54" spans="6:9" s="242" customFormat="1">
      <c r="F54" s="245"/>
      <c r="G54" s="245"/>
      <c r="H54" s="245"/>
      <c r="I54" s="245"/>
    </row>
    <row r="55" spans="6:9" s="242" customFormat="1">
      <c r="F55" s="245"/>
      <c r="G55" s="245"/>
      <c r="H55" s="245"/>
      <c r="I55" s="245"/>
    </row>
    <row r="56" spans="6:9" s="242" customFormat="1">
      <c r="F56" s="245"/>
      <c r="G56" s="245"/>
      <c r="H56" s="245"/>
      <c r="I56" s="245"/>
    </row>
    <row r="57" spans="6:9" s="242" customFormat="1">
      <c r="F57" s="245"/>
      <c r="G57" s="245"/>
      <c r="H57" s="245"/>
      <c r="I57" s="245"/>
    </row>
    <row r="58" spans="6:9" s="242" customFormat="1">
      <c r="F58" s="245"/>
      <c r="G58" s="245"/>
      <c r="H58" s="245"/>
      <c r="I58" s="245"/>
    </row>
    <row r="59" spans="6:9" s="242" customFormat="1">
      <c r="F59" s="245"/>
      <c r="G59" s="245"/>
      <c r="H59" s="245"/>
      <c r="I59" s="245"/>
    </row>
    <row r="60" spans="6:9" s="242" customFormat="1">
      <c r="F60" s="245"/>
      <c r="G60" s="245"/>
      <c r="H60" s="245"/>
      <c r="I60" s="245"/>
    </row>
    <row r="61" spans="6:9" s="242" customFormat="1">
      <c r="F61" s="172"/>
      <c r="G61" s="245"/>
      <c r="H61" s="245"/>
      <c r="I61" s="245"/>
    </row>
  </sheetData>
  <mergeCells count="1">
    <mergeCell ref="B1:C1"/>
  </mergeCells>
  <phoneticPr fontId="2"/>
  <pageMargins left="0.7" right="0.7" top="0.75" bottom="0.75" header="0.3" footer="0.3"/>
  <pageSetup paperSize="9" scale="93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1"/>
  <sheetViews>
    <sheetView view="pageBreakPreview" topLeftCell="A34" zoomScaleNormal="100" zoomScaleSheetLayoutView="100" workbookViewId="0">
      <selection activeCell="M5" sqref="M5:M6"/>
    </sheetView>
  </sheetViews>
  <sheetFormatPr defaultRowHeight="12"/>
  <cols>
    <col min="1" max="1" width="3.5" style="106" customWidth="1"/>
    <col min="2" max="2" width="3.125" style="106" bestFit="1" customWidth="1"/>
    <col min="3" max="4" width="11.625" style="106" customWidth="1"/>
    <col min="5" max="5" width="18.625" style="106" customWidth="1"/>
    <col min="6" max="6" width="3.5" style="106" customWidth="1"/>
    <col min="7" max="7" width="3.125" style="106" bestFit="1" customWidth="1"/>
    <col min="8" max="9" width="11.625" style="106" customWidth="1"/>
    <col min="10" max="10" width="18.625" style="106" customWidth="1"/>
    <col min="11" max="11" width="4" style="106" customWidth="1"/>
    <col min="12" max="12" width="3.125" style="106" bestFit="1" customWidth="1"/>
    <col min="13" max="14" width="11.625" style="106" customWidth="1"/>
    <col min="15" max="15" width="18.625" style="106" customWidth="1"/>
    <col min="16" max="16" width="3.5" style="106" customWidth="1"/>
    <col min="17" max="17" width="3.125" style="106" bestFit="1" customWidth="1"/>
    <col min="18" max="19" width="11.625" style="106" customWidth="1"/>
    <col min="20" max="20" width="18.625" style="106" customWidth="1"/>
    <col min="21" max="16384" width="9" style="106"/>
  </cols>
  <sheetData>
    <row r="2" spans="1:10">
      <c r="A2" s="6" t="s">
        <v>406</v>
      </c>
      <c r="B2" s="6"/>
      <c r="C2" s="6" t="s">
        <v>664</v>
      </c>
      <c r="D2" s="6">
        <v>5</v>
      </c>
      <c r="E2" s="6"/>
      <c r="F2" s="6" t="s">
        <v>425</v>
      </c>
      <c r="G2" s="6"/>
      <c r="H2" s="6" t="s">
        <v>664</v>
      </c>
      <c r="I2" s="6">
        <v>5</v>
      </c>
      <c r="J2" s="6"/>
    </row>
    <row r="3" spans="1:10">
      <c r="A3" s="6"/>
      <c r="B3" s="246">
        <v>1</v>
      </c>
      <c r="C3" s="247">
        <v>3604839</v>
      </c>
      <c r="D3" s="248" t="s">
        <v>407</v>
      </c>
      <c r="E3" s="249" t="s">
        <v>408</v>
      </c>
      <c r="F3" s="6"/>
      <c r="G3" s="246">
        <v>1</v>
      </c>
      <c r="H3" s="250">
        <v>3652189</v>
      </c>
      <c r="I3" s="251" t="s">
        <v>427</v>
      </c>
      <c r="J3" s="252" t="s">
        <v>247</v>
      </c>
    </row>
    <row r="4" spans="1:10">
      <c r="A4" s="6"/>
      <c r="B4" s="246">
        <v>2</v>
      </c>
      <c r="C4" s="253">
        <v>3604163</v>
      </c>
      <c r="D4" s="254" t="s">
        <v>409</v>
      </c>
      <c r="E4" s="257" t="s">
        <v>109</v>
      </c>
      <c r="F4" s="6"/>
      <c r="G4" s="246">
        <v>2</v>
      </c>
      <c r="H4" s="250">
        <v>3652348</v>
      </c>
      <c r="I4" s="251" t="s">
        <v>428</v>
      </c>
      <c r="J4" s="252" t="s">
        <v>247</v>
      </c>
    </row>
    <row r="5" spans="1:10">
      <c r="A5" s="6"/>
      <c r="B5" s="246">
        <v>3</v>
      </c>
      <c r="C5" s="253">
        <v>3604830</v>
      </c>
      <c r="D5" s="254" t="s">
        <v>410</v>
      </c>
      <c r="E5" s="257" t="s">
        <v>109</v>
      </c>
      <c r="F5" s="6"/>
      <c r="G5" s="246">
        <v>3</v>
      </c>
      <c r="H5" s="250">
        <v>3652349</v>
      </c>
      <c r="I5" s="251" t="s">
        <v>435</v>
      </c>
      <c r="J5" s="252" t="s">
        <v>247</v>
      </c>
    </row>
    <row r="6" spans="1:10">
      <c r="A6" s="6"/>
      <c r="B6" s="246">
        <v>4</v>
      </c>
      <c r="C6" s="253">
        <v>3604250</v>
      </c>
      <c r="D6" s="254" t="s">
        <v>411</v>
      </c>
      <c r="E6" s="255" t="s">
        <v>412</v>
      </c>
      <c r="F6" s="6"/>
      <c r="G6" s="246">
        <v>4</v>
      </c>
      <c r="H6" s="256">
        <v>3652177</v>
      </c>
      <c r="I6" s="257" t="s">
        <v>429</v>
      </c>
      <c r="J6" s="258" t="s">
        <v>412</v>
      </c>
    </row>
    <row r="7" spans="1:10">
      <c r="A7" s="6"/>
      <c r="B7" s="246">
        <v>5</v>
      </c>
      <c r="C7" s="253">
        <v>3604484</v>
      </c>
      <c r="D7" s="254" t="s">
        <v>413</v>
      </c>
      <c r="E7" s="255" t="s">
        <v>412</v>
      </c>
      <c r="F7" s="6"/>
      <c r="G7" s="246">
        <v>5</v>
      </c>
      <c r="H7" s="256">
        <v>3652420</v>
      </c>
      <c r="I7" s="257" t="s">
        <v>430</v>
      </c>
      <c r="J7" s="258" t="s">
        <v>412</v>
      </c>
    </row>
    <row r="8" spans="1:10">
      <c r="A8" s="6"/>
      <c r="B8" s="246">
        <v>6</v>
      </c>
      <c r="C8" s="253">
        <v>3603807</v>
      </c>
      <c r="D8" s="254" t="s">
        <v>414</v>
      </c>
      <c r="E8" s="255" t="s">
        <v>412</v>
      </c>
      <c r="F8" s="6"/>
      <c r="G8" s="246">
        <v>6</v>
      </c>
      <c r="H8" s="256">
        <v>3652652</v>
      </c>
      <c r="I8" s="257" t="s">
        <v>431</v>
      </c>
      <c r="J8" s="258" t="s">
        <v>408</v>
      </c>
    </row>
    <row r="9" spans="1:10">
      <c r="A9" s="6"/>
      <c r="B9" s="246">
        <v>7</v>
      </c>
      <c r="C9" s="253">
        <v>3604960</v>
      </c>
      <c r="D9" s="254" t="s">
        <v>415</v>
      </c>
      <c r="E9" s="255" t="s">
        <v>412</v>
      </c>
      <c r="F9" s="6"/>
      <c r="G9" s="246">
        <v>7</v>
      </c>
      <c r="H9" s="256">
        <v>3652578</v>
      </c>
      <c r="I9" s="257" t="s">
        <v>432</v>
      </c>
      <c r="J9" s="258" t="s">
        <v>433</v>
      </c>
    </row>
    <row r="10" spans="1:10">
      <c r="A10" s="6"/>
      <c r="B10" s="246">
        <v>8</v>
      </c>
      <c r="C10" s="247">
        <v>3604340</v>
      </c>
      <c r="D10" s="248" t="s">
        <v>416</v>
      </c>
      <c r="E10" s="249" t="s">
        <v>408</v>
      </c>
      <c r="F10" s="6"/>
      <c r="G10" s="246">
        <v>8</v>
      </c>
      <c r="H10" s="256">
        <v>3652429</v>
      </c>
      <c r="I10" s="257" t="s">
        <v>434</v>
      </c>
      <c r="J10" s="258" t="s">
        <v>412</v>
      </c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 t="s">
        <v>440</v>
      </c>
      <c r="B12" s="6"/>
      <c r="C12" s="6" t="s">
        <v>664</v>
      </c>
      <c r="D12" s="6">
        <v>7</v>
      </c>
      <c r="E12" s="6"/>
      <c r="F12" s="6" t="s">
        <v>442</v>
      </c>
      <c r="G12" s="6"/>
      <c r="H12" s="6" t="s">
        <v>664</v>
      </c>
      <c r="I12" s="6">
        <v>5</v>
      </c>
      <c r="J12" s="6"/>
    </row>
    <row r="13" spans="1:10">
      <c r="A13" s="6"/>
      <c r="B13" s="246">
        <v>1</v>
      </c>
      <c r="C13" s="256">
        <v>3604297</v>
      </c>
      <c r="D13" s="257" t="s">
        <v>443</v>
      </c>
      <c r="E13" s="258" t="s">
        <v>453</v>
      </c>
      <c r="F13" s="6"/>
      <c r="G13" s="246">
        <v>1</v>
      </c>
      <c r="H13" s="250">
        <v>3652671</v>
      </c>
      <c r="I13" s="251" t="s">
        <v>466</v>
      </c>
      <c r="J13" s="252" t="s">
        <v>475</v>
      </c>
    </row>
    <row r="14" spans="1:10">
      <c r="A14" s="6"/>
      <c r="B14" s="246">
        <v>2</v>
      </c>
      <c r="C14" s="251">
        <v>3604172</v>
      </c>
      <c r="D14" s="251" t="s">
        <v>445</v>
      </c>
      <c r="E14" s="252" t="s">
        <v>454</v>
      </c>
      <c r="F14" s="6"/>
      <c r="G14" s="246">
        <v>2</v>
      </c>
      <c r="H14" s="250">
        <v>3652178</v>
      </c>
      <c r="I14" s="251" t="s">
        <v>467</v>
      </c>
      <c r="J14" s="252" t="s">
        <v>475</v>
      </c>
    </row>
    <row r="15" spans="1:10">
      <c r="A15" s="6"/>
      <c r="B15" s="246">
        <v>3</v>
      </c>
      <c r="C15" s="250">
        <v>3604453</v>
      </c>
      <c r="D15" s="251" t="s">
        <v>446</v>
      </c>
      <c r="E15" s="257" t="s">
        <v>455</v>
      </c>
      <c r="F15" s="6"/>
      <c r="G15" s="246">
        <v>3</v>
      </c>
      <c r="H15" s="250">
        <v>3652394</v>
      </c>
      <c r="I15" s="251" t="s">
        <v>468</v>
      </c>
      <c r="J15" s="252" t="s">
        <v>476</v>
      </c>
    </row>
    <row r="16" spans="1:10">
      <c r="A16" s="6"/>
      <c r="B16" s="246">
        <v>4</v>
      </c>
      <c r="C16" s="250">
        <v>3604552</v>
      </c>
      <c r="D16" s="251" t="s">
        <v>447</v>
      </c>
      <c r="E16" s="257" t="s">
        <v>456</v>
      </c>
      <c r="F16" s="6"/>
      <c r="G16" s="246">
        <v>4</v>
      </c>
      <c r="H16" s="265">
        <v>3652639</v>
      </c>
      <c r="I16" s="266" t="s">
        <v>469</v>
      </c>
      <c r="J16" s="252" t="s">
        <v>475</v>
      </c>
    </row>
    <row r="17" spans="1:10">
      <c r="A17" s="6"/>
      <c r="B17" s="246">
        <v>5</v>
      </c>
      <c r="C17" s="251">
        <v>3604342</v>
      </c>
      <c r="D17" s="251" t="s">
        <v>449</v>
      </c>
      <c r="E17" s="252" t="s">
        <v>457</v>
      </c>
      <c r="F17" s="6"/>
      <c r="G17" s="246">
        <v>5</v>
      </c>
      <c r="H17" s="256">
        <v>3652475</v>
      </c>
      <c r="I17" s="257" t="s">
        <v>470</v>
      </c>
      <c r="J17" s="258" t="s">
        <v>471</v>
      </c>
    </row>
    <row r="18" spans="1:10">
      <c r="A18" s="6"/>
      <c r="B18" s="246">
        <v>6</v>
      </c>
      <c r="C18" s="253">
        <v>3604953</v>
      </c>
      <c r="D18" s="254" t="s">
        <v>450</v>
      </c>
      <c r="E18" s="255" t="s">
        <v>408</v>
      </c>
      <c r="F18" s="6"/>
      <c r="G18" s="246">
        <v>6</v>
      </c>
      <c r="H18" s="250">
        <v>3652473</v>
      </c>
      <c r="I18" s="251" t="s">
        <v>472</v>
      </c>
      <c r="J18" s="252" t="s">
        <v>476</v>
      </c>
    </row>
    <row r="19" spans="1:10">
      <c r="A19" s="6"/>
      <c r="B19" s="246">
        <v>7</v>
      </c>
      <c r="C19" s="253">
        <v>3604541</v>
      </c>
      <c r="D19" s="254" t="s">
        <v>451</v>
      </c>
      <c r="E19" s="255" t="s">
        <v>408</v>
      </c>
      <c r="F19" s="6"/>
      <c r="G19" s="246">
        <v>7</v>
      </c>
      <c r="H19" s="251">
        <v>3652535</v>
      </c>
      <c r="I19" s="251" t="s">
        <v>473</v>
      </c>
      <c r="J19" s="252" t="s">
        <v>476</v>
      </c>
    </row>
    <row r="20" spans="1:10">
      <c r="A20" s="6"/>
      <c r="B20" s="246">
        <v>8</v>
      </c>
      <c r="C20" s="251">
        <v>3604208</v>
      </c>
      <c r="D20" s="251" t="s">
        <v>452</v>
      </c>
      <c r="E20" s="252" t="s">
        <v>454</v>
      </c>
      <c r="F20" s="6"/>
      <c r="G20" s="246">
        <v>8</v>
      </c>
      <c r="H20" s="250">
        <v>3652541</v>
      </c>
      <c r="I20" s="251" t="s">
        <v>474</v>
      </c>
      <c r="J20" s="252" t="s">
        <v>219</v>
      </c>
    </row>
    <row r="2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6" t="s">
        <v>493</v>
      </c>
      <c r="B22" s="6"/>
      <c r="C22" s="6" t="s">
        <v>664</v>
      </c>
      <c r="D22" s="6">
        <v>3</v>
      </c>
      <c r="E22" s="6"/>
      <c r="F22" s="6" t="s">
        <v>495</v>
      </c>
      <c r="G22" s="6"/>
      <c r="H22" s="6" t="s">
        <v>664</v>
      </c>
      <c r="I22" s="6" t="s">
        <v>666</v>
      </c>
      <c r="J22" s="6"/>
    </row>
    <row r="23" spans="1:10">
      <c r="A23" s="6"/>
      <c r="B23" s="246">
        <v>1</v>
      </c>
      <c r="C23" s="268">
        <v>3604658</v>
      </c>
      <c r="D23" s="267" t="s">
        <v>477</v>
      </c>
      <c r="E23" s="269" t="s">
        <v>478</v>
      </c>
      <c r="F23" s="6"/>
      <c r="G23" s="246">
        <v>1</v>
      </c>
      <c r="H23" s="251">
        <v>3652640</v>
      </c>
      <c r="I23" s="260" t="s">
        <v>497</v>
      </c>
      <c r="J23" s="261" t="s">
        <v>506</v>
      </c>
    </row>
    <row r="24" spans="1:10">
      <c r="A24" s="6"/>
      <c r="B24" s="246">
        <v>2</v>
      </c>
      <c r="C24" s="259">
        <v>3604666</v>
      </c>
      <c r="D24" s="260" t="s">
        <v>479</v>
      </c>
      <c r="E24" s="267" t="s">
        <v>480</v>
      </c>
      <c r="F24" s="6"/>
      <c r="G24" s="246">
        <v>2</v>
      </c>
      <c r="H24" s="259">
        <v>3652585</v>
      </c>
      <c r="I24" s="260" t="s">
        <v>498</v>
      </c>
      <c r="J24" s="261" t="s">
        <v>507</v>
      </c>
    </row>
    <row r="25" spans="1:10">
      <c r="A25" s="6"/>
      <c r="B25" s="246">
        <v>3</v>
      </c>
      <c r="C25" s="268">
        <v>3604698</v>
      </c>
      <c r="D25" s="267" t="s">
        <v>481</v>
      </c>
      <c r="E25" s="269" t="s">
        <v>490</v>
      </c>
      <c r="F25" s="6"/>
      <c r="G25" s="246">
        <v>3</v>
      </c>
      <c r="H25" s="250">
        <v>3652519</v>
      </c>
      <c r="I25" s="260" t="s">
        <v>499</v>
      </c>
      <c r="J25" s="261" t="s">
        <v>506</v>
      </c>
    </row>
    <row r="26" spans="1:10">
      <c r="A26" s="6"/>
      <c r="B26" s="246">
        <v>4</v>
      </c>
      <c r="C26" s="259">
        <v>3604619</v>
      </c>
      <c r="D26" s="260" t="s">
        <v>482</v>
      </c>
      <c r="E26" s="267" t="s">
        <v>491</v>
      </c>
      <c r="F26" s="6"/>
      <c r="G26" s="246">
        <v>4</v>
      </c>
      <c r="H26" s="251">
        <v>3652554</v>
      </c>
      <c r="I26" s="260" t="s">
        <v>500</v>
      </c>
      <c r="J26" s="261" t="s">
        <v>508</v>
      </c>
    </row>
    <row r="27" spans="1:10">
      <c r="A27" s="6"/>
      <c r="B27" s="246">
        <v>5</v>
      </c>
      <c r="C27" s="268">
        <v>3604469</v>
      </c>
      <c r="D27" s="267" t="s">
        <v>483</v>
      </c>
      <c r="E27" s="269" t="s">
        <v>492</v>
      </c>
      <c r="F27" s="6"/>
      <c r="G27" s="246">
        <v>5</v>
      </c>
      <c r="H27" s="256">
        <v>3652586</v>
      </c>
      <c r="I27" s="267" t="s">
        <v>501</v>
      </c>
      <c r="J27" s="269" t="s">
        <v>502</v>
      </c>
    </row>
    <row r="28" spans="1:10">
      <c r="A28" s="6"/>
      <c r="B28" s="246">
        <v>6</v>
      </c>
      <c r="C28" s="260">
        <v>3604729</v>
      </c>
      <c r="D28" s="260" t="s">
        <v>484</v>
      </c>
      <c r="E28" s="261" t="s">
        <v>485</v>
      </c>
      <c r="F28" s="6"/>
      <c r="G28" s="246">
        <v>6</v>
      </c>
      <c r="H28" s="259">
        <v>3652587</v>
      </c>
      <c r="I28" s="260" t="s">
        <v>503</v>
      </c>
      <c r="J28" s="267" t="s">
        <v>509</v>
      </c>
    </row>
    <row r="29" spans="1:10">
      <c r="A29" s="6"/>
      <c r="B29" s="246">
        <v>7</v>
      </c>
      <c r="C29" s="267">
        <v>3604965</v>
      </c>
      <c r="D29" s="267" t="s">
        <v>486</v>
      </c>
      <c r="E29" s="269" t="s">
        <v>487</v>
      </c>
      <c r="F29" s="6"/>
      <c r="G29" s="246">
        <v>7</v>
      </c>
      <c r="H29" s="259">
        <v>3652575</v>
      </c>
      <c r="I29" s="260" t="s">
        <v>504</v>
      </c>
      <c r="J29" s="267" t="s">
        <v>510</v>
      </c>
    </row>
    <row r="30" spans="1:10">
      <c r="A30" s="6"/>
      <c r="B30" s="246">
        <v>8</v>
      </c>
      <c r="C30" s="259">
        <v>3604275</v>
      </c>
      <c r="D30" s="260" t="s">
        <v>488</v>
      </c>
      <c r="E30" s="261" t="s">
        <v>489</v>
      </c>
      <c r="F30" s="6"/>
      <c r="G30" s="246">
        <v>8</v>
      </c>
      <c r="H30" s="256">
        <v>3652576</v>
      </c>
      <c r="I30" s="267" t="s">
        <v>505</v>
      </c>
      <c r="J30" s="269" t="s">
        <v>511</v>
      </c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 t="s">
        <v>534</v>
      </c>
      <c r="B32" s="6"/>
      <c r="C32" s="6" t="s">
        <v>664</v>
      </c>
      <c r="D32" s="6">
        <v>5</v>
      </c>
      <c r="E32" s="6"/>
      <c r="F32" s="6" t="s">
        <v>535</v>
      </c>
      <c r="G32" s="6"/>
      <c r="H32" s="6" t="s">
        <v>664</v>
      </c>
      <c r="I32" s="6">
        <v>4</v>
      </c>
      <c r="J32" s="6"/>
    </row>
    <row r="33" spans="1:20">
      <c r="A33" s="6"/>
      <c r="B33" s="246">
        <v>1</v>
      </c>
      <c r="C33" s="259">
        <v>3604573</v>
      </c>
      <c r="D33" s="260" t="s">
        <v>538</v>
      </c>
      <c r="E33" s="261" t="s">
        <v>424</v>
      </c>
      <c r="F33" s="6"/>
      <c r="G33" s="246">
        <v>1</v>
      </c>
      <c r="H33" s="259">
        <v>3652545</v>
      </c>
      <c r="I33" s="260" t="s">
        <v>556</v>
      </c>
      <c r="J33" s="261" t="s">
        <v>515</v>
      </c>
    </row>
    <row r="34" spans="1:20">
      <c r="A34" s="6"/>
      <c r="B34" s="246">
        <v>2</v>
      </c>
      <c r="C34" s="259">
        <v>3604706</v>
      </c>
      <c r="D34" s="260" t="s">
        <v>539</v>
      </c>
      <c r="E34" s="261" t="s">
        <v>540</v>
      </c>
      <c r="F34" s="6"/>
      <c r="G34" s="246">
        <v>2</v>
      </c>
      <c r="H34" s="267">
        <v>3652568</v>
      </c>
      <c r="I34" s="267" t="s">
        <v>557</v>
      </c>
      <c r="J34" s="269" t="s">
        <v>558</v>
      </c>
    </row>
    <row r="35" spans="1:20">
      <c r="A35" s="6"/>
      <c r="B35" s="246">
        <v>3</v>
      </c>
      <c r="C35" s="268">
        <v>3604736</v>
      </c>
      <c r="D35" s="267" t="s">
        <v>541</v>
      </c>
      <c r="E35" s="269" t="s">
        <v>548</v>
      </c>
      <c r="F35" s="6"/>
      <c r="G35" s="246">
        <v>3</v>
      </c>
      <c r="H35" s="268">
        <v>3652558</v>
      </c>
      <c r="I35" s="267" t="s">
        <v>559</v>
      </c>
      <c r="J35" s="269" t="s">
        <v>532</v>
      </c>
    </row>
    <row r="36" spans="1:20">
      <c r="A36" s="6"/>
      <c r="B36" s="246">
        <v>4</v>
      </c>
      <c r="C36" s="268">
        <v>3604670</v>
      </c>
      <c r="D36" s="267" t="s">
        <v>542</v>
      </c>
      <c r="E36" s="269" t="s">
        <v>548</v>
      </c>
      <c r="F36" s="6"/>
      <c r="G36" s="246">
        <v>4</v>
      </c>
      <c r="H36" s="268">
        <v>3652635</v>
      </c>
      <c r="I36" s="267" t="s">
        <v>560</v>
      </c>
      <c r="J36" s="269" t="s">
        <v>551</v>
      </c>
    </row>
    <row r="37" spans="1:20">
      <c r="A37" s="6"/>
      <c r="B37" s="246">
        <v>5</v>
      </c>
      <c r="C37" s="267">
        <v>3604759</v>
      </c>
      <c r="D37" s="267" t="s">
        <v>543</v>
      </c>
      <c r="E37" s="272" t="s">
        <v>544</v>
      </c>
      <c r="F37" s="6"/>
      <c r="G37" s="246">
        <v>5</v>
      </c>
      <c r="H37" s="259">
        <v>3652584</v>
      </c>
      <c r="I37" s="260" t="s">
        <v>561</v>
      </c>
      <c r="J37" s="261" t="s">
        <v>515</v>
      </c>
    </row>
    <row r="38" spans="1:20">
      <c r="A38" s="6"/>
      <c r="B38" s="246">
        <v>6</v>
      </c>
      <c r="C38" s="259">
        <v>3604895</v>
      </c>
      <c r="D38" s="260" t="s">
        <v>545</v>
      </c>
      <c r="E38" s="261" t="s">
        <v>448</v>
      </c>
      <c r="F38" s="6"/>
      <c r="G38" s="246">
        <v>6</v>
      </c>
      <c r="H38" s="259">
        <v>3652631</v>
      </c>
      <c r="I38" s="260" t="s">
        <v>562</v>
      </c>
      <c r="J38" s="261" t="s">
        <v>448</v>
      </c>
    </row>
    <row r="39" spans="1:20">
      <c r="A39" s="6"/>
      <c r="B39" s="246">
        <v>7</v>
      </c>
      <c r="C39" s="268">
        <v>3604569</v>
      </c>
      <c r="D39" s="267" t="s">
        <v>546</v>
      </c>
      <c r="E39" s="272" t="s">
        <v>544</v>
      </c>
      <c r="F39" s="6"/>
      <c r="G39" s="246">
        <v>7</v>
      </c>
      <c r="H39" s="259">
        <v>3652627</v>
      </c>
      <c r="I39" s="260" t="s">
        <v>563</v>
      </c>
      <c r="J39" s="261" t="s">
        <v>424</v>
      </c>
    </row>
    <row r="40" spans="1:20">
      <c r="A40" s="6"/>
      <c r="B40" s="246">
        <v>8</v>
      </c>
      <c r="C40" s="259">
        <v>3604811</v>
      </c>
      <c r="D40" s="260" t="s">
        <v>547</v>
      </c>
      <c r="E40" s="261" t="s">
        <v>424</v>
      </c>
      <c r="F40" s="6"/>
      <c r="G40" s="246">
        <v>8</v>
      </c>
      <c r="H40" s="267">
        <v>3652625</v>
      </c>
      <c r="I40" s="267" t="s">
        <v>564</v>
      </c>
      <c r="J40" s="272" t="s">
        <v>544</v>
      </c>
    </row>
    <row r="41" spans="1:2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>
      <c r="A43" s="6" t="s">
        <v>417</v>
      </c>
      <c r="B43" s="6"/>
      <c r="C43" s="6" t="s">
        <v>664</v>
      </c>
      <c r="D43" s="6">
        <v>2</v>
      </c>
      <c r="E43" s="6"/>
      <c r="F43" s="6" t="s">
        <v>426</v>
      </c>
      <c r="G43" s="6"/>
      <c r="H43" s="6" t="s">
        <v>664</v>
      </c>
      <c r="I43" s="6" t="s">
        <v>665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>
      <c r="A44" s="6"/>
      <c r="B44" s="361">
        <v>1</v>
      </c>
      <c r="C44" s="253">
        <v>3604484</v>
      </c>
      <c r="D44" s="254" t="s">
        <v>413</v>
      </c>
      <c r="E44" s="255" t="s">
        <v>412</v>
      </c>
      <c r="F44" s="6"/>
      <c r="G44" s="361">
        <v>1</v>
      </c>
      <c r="H44" s="256">
        <v>3652177</v>
      </c>
      <c r="I44" s="257" t="s">
        <v>429</v>
      </c>
      <c r="J44" s="258" t="s">
        <v>412</v>
      </c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>
      <c r="A45" s="6"/>
      <c r="B45" s="361"/>
      <c r="C45" s="253">
        <v>3604352</v>
      </c>
      <c r="D45" s="254" t="s">
        <v>418</v>
      </c>
      <c r="E45" s="255" t="s">
        <v>412</v>
      </c>
      <c r="F45" s="6"/>
      <c r="G45" s="361"/>
      <c r="H45" s="256">
        <v>3652420</v>
      </c>
      <c r="I45" s="257" t="s">
        <v>430</v>
      </c>
      <c r="J45" s="258" t="s">
        <v>412</v>
      </c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6"/>
      <c r="B46" s="361">
        <v>2</v>
      </c>
      <c r="C46" s="247">
        <v>3604941</v>
      </c>
      <c r="D46" s="248" t="s">
        <v>419</v>
      </c>
      <c r="E46" s="249" t="s">
        <v>408</v>
      </c>
      <c r="F46" s="6"/>
      <c r="G46" s="361">
        <v>2</v>
      </c>
      <c r="H46" s="250">
        <v>3652348</v>
      </c>
      <c r="I46" s="251" t="s">
        <v>428</v>
      </c>
      <c r="J46" s="252" t="s">
        <v>247</v>
      </c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>
      <c r="A47" s="6"/>
      <c r="B47" s="361"/>
      <c r="C47" s="257">
        <v>3604163</v>
      </c>
      <c r="D47" s="257" t="s">
        <v>409</v>
      </c>
      <c r="E47" s="257" t="s">
        <v>420</v>
      </c>
      <c r="F47" s="6"/>
      <c r="G47" s="361"/>
      <c r="H47" s="250">
        <v>3652349</v>
      </c>
      <c r="I47" s="251" t="s">
        <v>436</v>
      </c>
      <c r="J47" s="252" t="s">
        <v>247</v>
      </c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>
      <c r="A48" s="6"/>
      <c r="B48" s="361">
        <v>3</v>
      </c>
      <c r="C48" s="253">
        <v>3603807</v>
      </c>
      <c r="D48" s="254" t="s">
        <v>414</v>
      </c>
      <c r="E48" s="255" t="s">
        <v>412</v>
      </c>
      <c r="F48" s="6"/>
      <c r="G48" s="361">
        <v>3</v>
      </c>
      <c r="H48" s="256">
        <v>3652578</v>
      </c>
      <c r="I48" s="257" t="s">
        <v>432</v>
      </c>
      <c r="J48" s="258" t="s">
        <v>433</v>
      </c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>
      <c r="A49" s="6"/>
      <c r="B49" s="361"/>
      <c r="C49" s="253">
        <v>3604960</v>
      </c>
      <c r="D49" s="254" t="s">
        <v>415</v>
      </c>
      <c r="E49" s="255" t="s">
        <v>412</v>
      </c>
      <c r="F49" s="6"/>
      <c r="G49" s="361"/>
      <c r="H49" s="256">
        <v>3652361</v>
      </c>
      <c r="I49" s="257" t="s">
        <v>438</v>
      </c>
      <c r="J49" s="252" t="s">
        <v>439</v>
      </c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>
      <c r="A50" s="6"/>
      <c r="B50" s="361">
        <v>4</v>
      </c>
      <c r="C50" s="250">
        <v>3604403</v>
      </c>
      <c r="D50" s="251" t="s">
        <v>421</v>
      </c>
      <c r="E50" s="252" t="s">
        <v>422</v>
      </c>
      <c r="F50" s="6"/>
      <c r="G50" s="361">
        <v>4</v>
      </c>
      <c r="H50" s="256">
        <v>3652429</v>
      </c>
      <c r="I50" s="257" t="s">
        <v>434</v>
      </c>
      <c r="J50" s="258" t="s">
        <v>412</v>
      </c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>
      <c r="A51" s="6"/>
      <c r="B51" s="361"/>
      <c r="C51" s="250">
        <v>3604605</v>
      </c>
      <c r="D51" s="251" t="s">
        <v>423</v>
      </c>
      <c r="E51" s="252" t="s">
        <v>424</v>
      </c>
      <c r="F51" s="6"/>
      <c r="G51" s="361"/>
      <c r="H51" s="256">
        <v>3652396</v>
      </c>
      <c r="I51" s="257" t="s">
        <v>437</v>
      </c>
      <c r="J51" s="258" t="s">
        <v>412</v>
      </c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>
      <c r="A53" s="6" t="s">
        <v>441</v>
      </c>
      <c r="B53" s="6"/>
      <c r="C53" s="6" t="s">
        <v>664</v>
      </c>
      <c r="D53" s="6">
        <v>3</v>
      </c>
      <c r="E53" s="6"/>
      <c r="F53" s="6" t="s">
        <v>441</v>
      </c>
      <c r="G53" s="6"/>
      <c r="H53" s="6" t="s">
        <v>664</v>
      </c>
      <c r="I53" s="6" t="s">
        <v>665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>
      <c r="A54" s="6"/>
      <c r="B54" s="361">
        <v>1</v>
      </c>
      <c r="C54" s="251">
        <v>3604172</v>
      </c>
      <c r="D54" s="251" t="s">
        <v>445</v>
      </c>
      <c r="E54" s="252" t="s">
        <v>459</v>
      </c>
      <c r="F54" s="6"/>
      <c r="G54" s="361">
        <v>1</v>
      </c>
      <c r="H54" s="259">
        <v>3652394</v>
      </c>
      <c r="I54" s="260" t="s">
        <v>468</v>
      </c>
      <c r="J54" s="261" t="s">
        <v>512</v>
      </c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>
      <c r="A55" s="6"/>
      <c r="B55" s="361"/>
      <c r="C55" s="251">
        <v>3604297</v>
      </c>
      <c r="D55" s="251" t="s">
        <v>443</v>
      </c>
      <c r="E55" s="257" t="s">
        <v>444</v>
      </c>
      <c r="F55" s="6"/>
      <c r="G55" s="361"/>
      <c r="H55" s="259">
        <v>3652671</v>
      </c>
      <c r="I55" s="260" t="s">
        <v>466</v>
      </c>
      <c r="J55" s="261" t="s">
        <v>516</v>
      </c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>
      <c r="A56" s="6"/>
      <c r="B56" s="361">
        <v>2</v>
      </c>
      <c r="C56" s="262">
        <v>3604625</v>
      </c>
      <c r="D56" s="257" t="s">
        <v>458</v>
      </c>
      <c r="E56" s="257" t="s">
        <v>460</v>
      </c>
      <c r="F56" s="6"/>
      <c r="G56" s="361">
        <v>2</v>
      </c>
      <c r="H56" s="263">
        <v>3652639</v>
      </c>
      <c r="I56" s="264" t="s">
        <v>469</v>
      </c>
      <c r="J56" s="261" t="s">
        <v>513</v>
      </c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>
      <c r="A57" s="6"/>
      <c r="B57" s="361"/>
      <c r="C57" s="257">
        <v>3604626</v>
      </c>
      <c r="D57" s="257" t="s">
        <v>461</v>
      </c>
      <c r="E57" s="257" t="s">
        <v>460</v>
      </c>
      <c r="F57" s="6"/>
      <c r="G57" s="361"/>
      <c r="H57" s="264">
        <v>3652604</v>
      </c>
      <c r="I57" s="264" t="s">
        <v>517</v>
      </c>
      <c r="J57" s="267" t="s">
        <v>520</v>
      </c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>
      <c r="A58" s="6"/>
      <c r="B58" s="361">
        <v>3</v>
      </c>
      <c r="C58" s="250">
        <v>3604505</v>
      </c>
      <c r="D58" s="251" t="s">
        <v>462</v>
      </c>
      <c r="E58" s="257" t="s">
        <v>463</v>
      </c>
      <c r="F58" s="6"/>
      <c r="G58" s="361">
        <v>3</v>
      </c>
      <c r="H58" s="259">
        <v>3652473</v>
      </c>
      <c r="I58" s="260" t="s">
        <v>472</v>
      </c>
      <c r="J58" s="261" t="s">
        <v>513</v>
      </c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>
      <c r="A59" s="6"/>
      <c r="B59" s="361"/>
      <c r="C59" s="257">
        <v>3604530</v>
      </c>
      <c r="D59" s="257" t="s">
        <v>464</v>
      </c>
      <c r="E59" s="258" t="s">
        <v>465</v>
      </c>
      <c r="F59" s="6"/>
      <c r="G59" s="361"/>
      <c r="H59" s="259">
        <v>3652675</v>
      </c>
      <c r="I59" s="260" t="s">
        <v>518</v>
      </c>
      <c r="J59" s="261" t="s">
        <v>521</v>
      </c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>
      <c r="A60" s="6"/>
      <c r="B60" s="361">
        <v>4</v>
      </c>
      <c r="C60" s="253">
        <v>3604953</v>
      </c>
      <c r="D60" s="254" t="s">
        <v>450</v>
      </c>
      <c r="E60" s="255" t="s">
        <v>408</v>
      </c>
      <c r="F60" s="6"/>
      <c r="G60" s="361">
        <v>4</v>
      </c>
      <c r="H60" s="259">
        <v>3652455</v>
      </c>
      <c r="I60" s="260" t="s">
        <v>514</v>
      </c>
      <c r="J60" s="261" t="s">
        <v>515</v>
      </c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>
      <c r="A61" s="6"/>
      <c r="B61" s="361"/>
      <c r="C61" s="253">
        <v>3604541</v>
      </c>
      <c r="D61" s="254" t="s">
        <v>451</v>
      </c>
      <c r="E61" s="255" t="s">
        <v>408</v>
      </c>
      <c r="F61" s="6"/>
      <c r="G61" s="361"/>
      <c r="H61" s="259">
        <v>3652581</v>
      </c>
      <c r="I61" s="260" t="s">
        <v>519</v>
      </c>
      <c r="J61" s="261" t="s">
        <v>522</v>
      </c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>
      <c r="A63" s="6" t="s">
        <v>494</v>
      </c>
      <c r="B63" s="6"/>
      <c r="C63" s="6" t="s">
        <v>664</v>
      </c>
      <c r="D63" s="6">
        <v>2</v>
      </c>
      <c r="E63" s="6"/>
      <c r="F63" s="6" t="s">
        <v>496</v>
      </c>
      <c r="G63" s="6"/>
      <c r="H63" s="6" t="s">
        <v>664</v>
      </c>
      <c r="I63" s="6">
        <v>3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>
      <c r="A64" s="6"/>
      <c r="B64" s="361">
        <v>1</v>
      </c>
      <c r="C64" s="267">
        <v>3604965</v>
      </c>
      <c r="D64" s="267" t="s">
        <v>486</v>
      </c>
      <c r="E64" s="269" t="s">
        <v>487</v>
      </c>
      <c r="F64" s="6"/>
      <c r="G64" s="361">
        <v>1</v>
      </c>
      <c r="H64" s="260">
        <v>3652640</v>
      </c>
      <c r="I64" s="260" t="s">
        <v>497</v>
      </c>
      <c r="J64" s="261" t="s">
        <v>424</v>
      </c>
    </row>
    <row r="65" spans="1:10">
      <c r="A65" s="6"/>
      <c r="B65" s="361"/>
      <c r="C65" s="267">
        <v>3604630</v>
      </c>
      <c r="D65" s="267" t="s">
        <v>526</v>
      </c>
      <c r="E65" s="269" t="s">
        <v>487</v>
      </c>
      <c r="F65" s="6"/>
      <c r="G65" s="361"/>
      <c r="H65" s="259">
        <v>3652519</v>
      </c>
      <c r="I65" s="260" t="s">
        <v>499</v>
      </c>
      <c r="J65" s="261" t="s">
        <v>424</v>
      </c>
    </row>
    <row r="66" spans="1:10">
      <c r="A66" s="6"/>
      <c r="B66" s="361">
        <v>2</v>
      </c>
      <c r="C66" s="263">
        <v>3604619</v>
      </c>
      <c r="D66" s="264" t="s">
        <v>523</v>
      </c>
      <c r="E66" s="267" t="s">
        <v>524</v>
      </c>
      <c r="F66" s="6"/>
      <c r="G66" s="361">
        <v>2</v>
      </c>
      <c r="H66" s="259">
        <v>3652569</v>
      </c>
      <c r="I66" s="260" t="s">
        <v>530</v>
      </c>
      <c r="J66" s="261" t="s">
        <v>424</v>
      </c>
    </row>
    <row r="67" spans="1:10">
      <c r="A67" s="6"/>
      <c r="B67" s="361"/>
      <c r="C67" s="264">
        <v>3604620</v>
      </c>
      <c r="D67" s="264" t="s">
        <v>527</v>
      </c>
      <c r="E67" s="267" t="s">
        <v>528</v>
      </c>
      <c r="F67" s="6"/>
      <c r="G67" s="361"/>
      <c r="H67" s="259">
        <v>3652637</v>
      </c>
      <c r="I67" s="260" t="s">
        <v>533</v>
      </c>
      <c r="J67" s="261" t="s">
        <v>424</v>
      </c>
    </row>
    <row r="68" spans="1:10">
      <c r="A68" s="6"/>
      <c r="B68" s="361">
        <v>3</v>
      </c>
      <c r="C68" s="270">
        <v>3604698</v>
      </c>
      <c r="D68" s="267" t="s">
        <v>481</v>
      </c>
      <c r="E68" s="269" t="s">
        <v>490</v>
      </c>
      <c r="F68" s="6"/>
      <c r="G68" s="361">
        <v>3</v>
      </c>
      <c r="H68" s="270">
        <v>3652598</v>
      </c>
      <c r="I68" s="267" t="s">
        <v>531</v>
      </c>
      <c r="J68" s="269" t="s">
        <v>532</v>
      </c>
    </row>
    <row r="69" spans="1:10">
      <c r="A69" s="6"/>
      <c r="B69" s="361"/>
      <c r="C69" s="267">
        <v>3604275</v>
      </c>
      <c r="D69" s="271" t="s">
        <v>488</v>
      </c>
      <c r="E69" s="261" t="s">
        <v>489</v>
      </c>
      <c r="F69" s="6"/>
      <c r="G69" s="361"/>
      <c r="H69" s="267">
        <v>3652576</v>
      </c>
      <c r="I69" s="267" t="s">
        <v>505</v>
      </c>
      <c r="J69" s="269" t="s">
        <v>532</v>
      </c>
    </row>
    <row r="70" spans="1:10">
      <c r="A70" s="6"/>
      <c r="B70" s="361">
        <v>4</v>
      </c>
      <c r="C70" s="259">
        <v>3604492</v>
      </c>
      <c r="D70" s="260" t="s">
        <v>525</v>
      </c>
      <c r="E70" s="261" t="s">
        <v>485</v>
      </c>
      <c r="F70" s="6"/>
      <c r="G70" s="361">
        <v>4</v>
      </c>
      <c r="H70" s="259">
        <v>3652575</v>
      </c>
      <c r="I70" s="260" t="s">
        <v>504</v>
      </c>
      <c r="J70" s="267" t="s">
        <v>448</v>
      </c>
    </row>
    <row r="71" spans="1:10">
      <c r="A71" s="6"/>
      <c r="B71" s="361"/>
      <c r="C71" s="260">
        <v>3604658</v>
      </c>
      <c r="D71" s="260" t="s">
        <v>477</v>
      </c>
      <c r="E71" s="267" t="s">
        <v>529</v>
      </c>
      <c r="F71" s="6"/>
      <c r="G71" s="361"/>
      <c r="H71" s="259">
        <v>3652587</v>
      </c>
      <c r="I71" s="260" t="s">
        <v>503</v>
      </c>
      <c r="J71" s="267" t="s">
        <v>448</v>
      </c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 t="s">
        <v>537</v>
      </c>
      <c r="B73" s="6"/>
      <c r="C73" s="6" t="s">
        <v>664</v>
      </c>
      <c r="D73" s="6">
        <v>3</v>
      </c>
      <c r="E73" s="6"/>
      <c r="F73" s="6" t="s">
        <v>536</v>
      </c>
      <c r="G73" s="6"/>
      <c r="H73" s="6" t="s">
        <v>664</v>
      </c>
      <c r="I73" s="6">
        <v>2</v>
      </c>
      <c r="J73" s="6"/>
    </row>
    <row r="74" spans="1:10">
      <c r="A74" s="6"/>
      <c r="B74" s="361">
        <v>1</v>
      </c>
      <c r="C74" s="259">
        <v>3604573</v>
      </c>
      <c r="D74" s="260" t="s">
        <v>538</v>
      </c>
      <c r="E74" s="261" t="s">
        <v>424</v>
      </c>
      <c r="F74" s="6"/>
      <c r="G74" s="361">
        <v>1</v>
      </c>
      <c r="H74" s="268">
        <v>3652558</v>
      </c>
      <c r="I74" s="267" t="s">
        <v>559</v>
      </c>
      <c r="J74" s="269" t="s">
        <v>565</v>
      </c>
    </row>
    <row r="75" spans="1:10">
      <c r="A75" s="6"/>
      <c r="B75" s="361"/>
      <c r="C75" s="260">
        <v>3604706</v>
      </c>
      <c r="D75" s="260" t="s">
        <v>539</v>
      </c>
      <c r="E75" s="261" t="s">
        <v>540</v>
      </c>
      <c r="F75" s="6"/>
      <c r="G75" s="361"/>
      <c r="H75" s="267">
        <v>3652568</v>
      </c>
      <c r="I75" s="267" t="s">
        <v>567</v>
      </c>
      <c r="J75" s="269" t="s">
        <v>558</v>
      </c>
    </row>
    <row r="76" spans="1:10">
      <c r="A76" s="6"/>
      <c r="B76" s="361">
        <v>2</v>
      </c>
      <c r="C76" s="270">
        <v>3604736</v>
      </c>
      <c r="D76" s="267" t="s">
        <v>541</v>
      </c>
      <c r="E76" s="269" t="s">
        <v>532</v>
      </c>
      <c r="F76" s="6"/>
      <c r="G76" s="361">
        <v>2</v>
      </c>
      <c r="H76" s="259">
        <v>3652627</v>
      </c>
      <c r="I76" s="260" t="s">
        <v>563</v>
      </c>
      <c r="J76" s="261" t="s">
        <v>566</v>
      </c>
    </row>
    <row r="77" spans="1:10">
      <c r="A77" s="6"/>
      <c r="B77" s="361"/>
      <c r="C77" s="270">
        <v>3604670</v>
      </c>
      <c r="D77" s="267" t="s">
        <v>542</v>
      </c>
      <c r="E77" s="269" t="s">
        <v>492</v>
      </c>
      <c r="F77" s="6"/>
      <c r="G77" s="361"/>
      <c r="H77" s="259">
        <v>3652649</v>
      </c>
      <c r="I77" s="260" t="s">
        <v>568</v>
      </c>
      <c r="J77" s="261" t="s">
        <v>424</v>
      </c>
    </row>
    <row r="78" spans="1:10">
      <c r="A78" s="6"/>
      <c r="B78" s="361">
        <v>3</v>
      </c>
      <c r="C78" s="260">
        <v>3604767</v>
      </c>
      <c r="D78" s="260" t="s">
        <v>549</v>
      </c>
      <c r="E78" s="261" t="s">
        <v>424</v>
      </c>
      <c r="F78" s="6"/>
      <c r="G78" s="361">
        <v>3</v>
      </c>
      <c r="H78" s="246"/>
      <c r="I78" s="246"/>
      <c r="J78" s="246"/>
    </row>
    <row r="79" spans="1:10">
      <c r="A79" s="6"/>
      <c r="B79" s="361"/>
      <c r="C79" s="259">
        <v>3604690</v>
      </c>
      <c r="D79" s="260" t="s">
        <v>552</v>
      </c>
      <c r="E79" s="261" t="s">
        <v>554</v>
      </c>
      <c r="F79" s="6"/>
      <c r="G79" s="361"/>
      <c r="H79" s="246"/>
      <c r="I79" s="246"/>
      <c r="J79" s="246"/>
    </row>
    <row r="80" spans="1:10">
      <c r="A80" s="6"/>
      <c r="B80" s="361">
        <v>4</v>
      </c>
      <c r="C80" s="259">
        <v>3604772</v>
      </c>
      <c r="D80" s="260" t="s">
        <v>550</v>
      </c>
      <c r="E80" s="261" t="s">
        <v>219</v>
      </c>
      <c r="F80" s="6"/>
      <c r="G80" s="361">
        <v>4</v>
      </c>
      <c r="H80" s="246"/>
      <c r="I80" s="246"/>
      <c r="J80" s="246"/>
    </row>
    <row r="81" spans="1:10">
      <c r="A81" s="6"/>
      <c r="B81" s="361"/>
      <c r="C81" s="268">
        <v>3604771</v>
      </c>
      <c r="D81" s="267" t="s">
        <v>553</v>
      </c>
      <c r="E81" s="261" t="s">
        <v>555</v>
      </c>
      <c r="F81" s="6"/>
      <c r="G81" s="361"/>
      <c r="H81" s="246"/>
      <c r="I81" s="246"/>
      <c r="J81" s="246"/>
    </row>
  </sheetData>
  <mergeCells count="32">
    <mergeCell ref="B44:B45"/>
    <mergeCell ref="B46:B47"/>
    <mergeCell ref="B48:B49"/>
    <mergeCell ref="B50:B51"/>
    <mergeCell ref="G44:G45"/>
    <mergeCell ref="G46:G47"/>
    <mergeCell ref="G48:G49"/>
    <mergeCell ref="G50:G51"/>
    <mergeCell ref="B54:B55"/>
    <mergeCell ref="B56:B57"/>
    <mergeCell ref="B58:B59"/>
    <mergeCell ref="G54:G55"/>
    <mergeCell ref="G56:G57"/>
    <mergeCell ref="G58:G59"/>
    <mergeCell ref="G60:G61"/>
    <mergeCell ref="B64:B65"/>
    <mergeCell ref="B60:B61"/>
    <mergeCell ref="B68:B69"/>
    <mergeCell ref="B70:B71"/>
    <mergeCell ref="G64:G65"/>
    <mergeCell ref="G66:G67"/>
    <mergeCell ref="G68:G69"/>
    <mergeCell ref="G70:G71"/>
    <mergeCell ref="B66:B67"/>
    <mergeCell ref="G78:G79"/>
    <mergeCell ref="G80:G81"/>
    <mergeCell ref="B74:B75"/>
    <mergeCell ref="B76:B77"/>
    <mergeCell ref="B78:B79"/>
    <mergeCell ref="B80:B81"/>
    <mergeCell ref="G74:G75"/>
    <mergeCell ref="G76:G77"/>
  </mergeCells>
  <phoneticPr fontId="2"/>
  <pageMargins left="0.7" right="0.7" top="0.75" bottom="0.75" header="0.3" footer="0.3"/>
  <pageSetup paperSize="9" scale="8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M5" sqref="M5:M6"/>
    </sheetView>
  </sheetViews>
  <sheetFormatPr defaultRowHeight="13.5"/>
  <cols>
    <col min="5" max="5" width="13.875" customWidth="1"/>
    <col min="6" max="6" width="7.625" customWidth="1"/>
    <col min="261" max="261" width="13.875" customWidth="1"/>
    <col min="262" max="262" width="7.625" customWidth="1"/>
    <col min="517" max="517" width="13.875" customWidth="1"/>
    <col min="518" max="518" width="7.625" customWidth="1"/>
    <col min="773" max="773" width="13.875" customWidth="1"/>
    <col min="774" max="774" width="7.625" customWidth="1"/>
    <col min="1029" max="1029" width="13.875" customWidth="1"/>
    <col min="1030" max="1030" width="7.625" customWidth="1"/>
    <col min="1285" max="1285" width="13.875" customWidth="1"/>
    <col min="1286" max="1286" width="7.625" customWidth="1"/>
    <col min="1541" max="1541" width="13.875" customWidth="1"/>
    <col min="1542" max="1542" width="7.625" customWidth="1"/>
    <col min="1797" max="1797" width="13.875" customWidth="1"/>
    <col min="1798" max="1798" width="7.625" customWidth="1"/>
    <col min="2053" max="2053" width="13.875" customWidth="1"/>
    <col min="2054" max="2054" width="7.625" customWidth="1"/>
    <col min="2309" max="2309" width="13.875" customWidth="1"/>
    <col min="2310" max="2310" width="7.625" customWidth="1"/>
    <col min="2565" max="2565" width="13.875" customWidth="1"/>
    <col min="2566" max="2566" width="7.625" customWidth="1"/>
    <col min="2821" max="2821" width="13.875" customWidth="1"/>
    <col min="2822" max="2822" width="7.625" customWidth="1"/>
    <col min="3077" max="3077" width="13.875" customWidth="1"/>
    <col min="3078" max="3078" width="7.625" customWidth="1"/>
    <col min="3333" max="3333" width="13.875" customWidth="1"/>
    <col min="3334" max="3334" width="7.625" customWidth="1"/>
    <col min="3589" max="3589" width="13.875" customWidth="1"/>
    <col min="3590" max="3590" width="7.625" customWidth="1"/>
    <col min="3845" max="3845" width="13.875" customWidth="1"/>
    <col min="3846" max="3846" width="7.625" customWidth="1"/>
    <col min="4101" max="4101" width="13.875" customWidth="1"/>
    <col min="4102" max="4102" width="7.625" customWidth="1"/>
    <col min="4357" max="4357" width="13.875" customWidth="1"/>
    <col min="4358" max="4358" width="7.625" customWidth="1"/>
    <col min="4613" max="4613" width="13.875" customWidth="1"/>
    <col min="4614" max="4614" width="7.625" customWidth="1"/>
    <col min="4869" max="4869" width="13.875" customWidth="1"/>
    <col min="4870" max="4870" width="7.625" customWidth="1"/>
    <col min="5125" max="5125" width="13.875" customWidth="1"/>
    <col min="5126" max="5126" width="7.625" customWidth="1"/>
    <col min="5381" max="5381" width="13.875" customWidth="1"/>
    <col min="5382" max="5382" width="7.625" customWidth="1"/>
    <col min="5637" max="5637" width="13.875" customWidth="1"/>
    <col min="5638" max="5638" width="7.625" customWidth="1"/>
    <col min="5893" max="5893" width="13.875" customWidth="1"/>
    <col min="5894" max="5894" width="7.625" customWidth="1"/>
    <col min="6149" max="6149" width="13.875" customWidth="1"/>
    <col min="6150" max="6150" width="7.625" customWidth="1"/>
    <col min="6405" max="6405" width="13.875" customWidth="1"/>
    <col min="6406" max="6406" width="7.625" customWidth="1"/>
    <col min="6661" max="6661" width="13.875" customWidth="1"/>
    <col min="6662" max="6662" width="7.625" customWidth="1"/>
    <col min="6917" max="6917" width="13.875" customWidth="1"/>
    <col min="6918" max="6918" width="7.625" customWidth="1"/>
    <col min="7173" max="7173" width="13.875" customWidth="1"/>
    <col min="7174" max="7174" width="7.625" customWidth="1"/>
    <col min="7429" max="7429" width="13.875" customWidth="1"/>
    <col min="7430" max="7430" width="7.625" customWidth="1"/>
    <col min="7685" max="7685" width="13.875" customWidth="1"/>
    <col min="7686" max="7686" width="7.625" customWidth="1"/>
    <col min="7941" max="7941" width="13.875" customWidth="1"/>
    <col min="7942" max="7942" width="7.625" customWidth="1"/>
    <col min="8197" max="8197" width="13.875" customWidth="1"/>
    <col min="8198" max="8198" width="7.625" customWidth="1"/>
    <col min="8453" max="8453" width="13.875" customWidth="1"/>
    <col min="8454" max="8454" width="7.625" customWidth="1"/>
    <col min="8709" max="8709" width="13.875" customWidth="1"/>
    <col min="8710" max="8710" width="7.625" customWidth="1"/>
    <col min="8965" max="8965" width="13.875" customWidth="1"/>
    <col min="8966" max="8966" width="7.625" customWidth="1"/>
    <col min="9221" max="9221" width="13.875" customWidth="1"/>
    <col min="9222" max="9222" width="7.625" customWidth="1"/>
    <col min="9477" max="9477" width="13.875" customWidth="1"/>
    <col min="9478" max="9478" width="7.625" customWidth="1"/>
    <col min="9733" max="9733" width="13.875" customWidth="1"/>
    <col min="9734" max="9734" width="7.625" customWidth="1"/>
    <col min="9989" max="9989" width="13.875" customWidth="1"/>
    <col min="9990" max="9990" width="7.625" customWidth="1"/>
    <col min="10245" max="10245" width="13.875" customWidth="1"/>
    <col min="10246" max="10246" width="7.625" customWidth="1"/>
    <col min="10501" max="10501" width="13.875" customWidth="1"/>
    <col min="10502" max="10502" width="7.625" customWidth="1"/>
    <col min="10757" max="10757" width="13.875" customWidth="1"/>
    <col min="10758" max="10758" width="7.625" customWidth="1"/>
    <col min="11013" max="11013" width="13.875" customWidth="1"/>
    <col min="11014" max="11014" width="7.625" customWidth="1"/>
    <col min="11269" max="11269" width="13.875" customWidth="1"/>
    <col min="11270" max="11270" width="7.625" customWidth="1"/>
    <col min="11525" max="11525" width="13.875" customWidth="1"/>
    <col min="11526" max="11526" width="7.625" customWidth="1"/>
    <col min="11781" max="11781" width="13.875" customWidth="1"/>
    <col min="11782" max="11782" width="7.625" customWidth="1"/>
    <col min="12037" max="12037" width="13.875" customWidth="1"/>
    <col min="12038" max="12038" width="7.625" customWidth="1"/>
    <col min="12293" max="12293" width="13.875" customWidth="1"/>
    <col min="12294" max="12294" width="7.625" customWidth="1"/>
    <col min="12549" max="12549" width="13.875" customWidth="1"/>
    <col min="12550" max="12550" width="7.625" customWidth="1"/>
    <col min="12805" max="12805" width="13.875" customWidth="1"/>
    <col min="12806" max="12806" width="7.625" customWidth="1"/>
    <col min="13061" max="13061" width="13.875" customWidth="1"/>
    <col min="13062" max="13062" width="7.625" customWidth="1"/>
    <col min="13317" max="13317" width="13.875" customWidth="1"/>
    <col min="13318" max="13318" width="7.625" customWidth="1"/>
    <col min="13573" max="13573" width="13.875" customWidth="1"/>
    <col min="13574" max="13574" width="7.625" customWidth="1"/>
    <col min="13829" max="13829" width="13.875" customWidth="1"/>
    <col min="13830" max="13830" width="7.625" customWidth="1"/>
    <col min="14085" max="14085" width="13.875" customWidth="1"/>
    <col min="14086" max="14086" width="7.625" customWidth="1"/>
    <col min="14341" max="14341" width="13.875" customWidth="1"/>
    <col min="14342" max="14342" width="7.625" customWidth="1"/>
    <col min="14597" max="14597" width="13.875" customWidth="1"/>
    <col min="14598" max="14598" width="7.625" customWidth="1"/>
    <col min="14853" max="14853" width="13.875" customWidth="1"/>
    <col min="14854" max="14854" width="7.625" customWidth="1"/>
    <col min="15109" max="15109" width="13.875" customWidth="1"/>
    <col min="15110" max="15110" width="7.625" customWidth="1"/>
    <col min="15365" max="15365" width="13.875" customWidth="1"/>
    <col min="15366" max="15366" width="7.625" customWidth="1"/>
    <col min="15621" max="15621" width="13.875" customWidth="1"/>
    <col min="15622" max="15622" width="7.625" customWidth="1"/>
    <col min="15877" max="15877" width="13.875" customWidth="1"/>
    <col min="15878" max="15878" width="7.625" customWidth="1"/>
    <col min="16133" max="16133" width="13.875" customWidth="1"/>
    <col min="16134" max="16134" width="7.625" customWidth="1"/>
  </cols>
  <sheetData>
    <row r="1" spans="1:9" ht="17.25">
      <c r="A1" s="362" t="s">
        <v>569</v>
      </c>
      <c r="B1" s="362"/>
      <c r="C1" s="362"/>
      <c r="D1" s="362"/>
      <c r="E1" s="362"/>
      <c r="F1" s="362"/>
      <c r="G1" s="362"/>
      <c r="H1" s="362"/>
      <c r="I1" s="362"/>
    </row>
    <row r="2" spans="1:9" ht="18.75">
      <c r="A2" s="273"/>
      <c r="B2" s="273"/>
      <c r="C2" s="273"/>
      <c r="D2" s="273"/>
      <c r="E2" s="273"/>
      <c r="F2" s="273"/>
      <c r="G2" s="273"/>
      <c r="H2" s="273"/>
    </row>
    <row r="3" spans="1:9" ht="18.75">
      <c r="A3" s="274"/>
      <c r="B3" s="275"/>
    </row>
    <row r="4" spans="1:9" ht="24" customHeight="1">
      <c r="D4" s="363" t="s">
        <v>570</v>
      </c>
      <c r="E4" s="363"/>
      <c r="F4" s="363"/>
    </row>
    <row r="6" spans="1:9" ht="14.25">
      <c r="H6" s="276" t="s">
        <v>582</v>
      </c>
    </row>
    <row r="8" spans="1:9">
      <c r="A8" t="s">
        <v>571</v>
      </c>
    </row>
    <row r="9" spans="1:9" ht="14.25">
      <c r="A9" s="277" t="s">
        <v>581</v>
      </c>
    </row>
    <row r="10" spans="1:9" ht="14.25">
      <c r="A10" s="278"/>
    </row>
    <row r="11" spans="1:9" ht="14.25">
      <c r="A11" s="276" t="s">
        <v>572</v>
      </c>
    </row>
    <row r="13" spans="1:9" ht="14.25">
      <c r="E13" s="279" t="s">
        <v>573</v>
      </c>
      <c r="F13" s="364"/>
      <c r="G13" s="364"/>
      <c r="H13" s="364"/>
      <c r="I13" s="364"/>
    </row>
    <row r="14" spans="1:9" ht="14.25">
      <c r="E14" s="279"/>
      <c r="F14" s="278"/>
      <c r="G14" s="278"/>
      <c r="H14" s="278"/>
    </row>
    <row r="15" spans="1:9" ht="14.25">
      <c r="E15" s="279" t="s">
        <v>574</v>
      </c>
      <c r="F15" s="280"/>
      <c r="G15" s="280"/>
      <c r="H15" s="280"/>
      <c r="I15" s="281"/>
    </row>
    <row r="16" spans="1:9" ht="14.25">
      <c r="E16" s="279"/>
      <c r="F16" s="278"/>
      <c r="G16" s="278"/>
      <c r="H16" s="278"/>
    </row>
    <row r="17" spans="1:9" ht="14.25">
      <c r="E17" s="279" t="s">
        <v>575</v>
      </c>
      <c r="F17" s="280"/>
      <c r="G17" s="280"/>
      <c r="H17" s="280"/>
      <c r="I17" s="281"/>
    </row>
    <row r="18" spans="1:9" ht="14.25">
      <c r="E18" s="279"/>
      <c r="F18" s="278"/>
      <c r="G18" s="278"/>
      <c r="H18" s="278"/>
    </row>
    <row r="19" spans="1:9" ht="14.25">
      <c r="E19" s="279" t="s">
        <v>576</v>
      </c>
      <c r="F19" s="280"/>
      <c r="G19" s="280"/>
      <c r="H19" s="280"/>
      <c r="I19" s="281"/>
    </row>
    <row r="20" spans="1:9" ht="14.25">
      <c r="E20" s="279"/>
      <c r="F20" s="278"/>
      <c r="G20" s="278"/>
      <c r="H20" s="278"/>
    </row>
    <row r="21" spans="1:9" ht="14.25">
      <c r="E21" s="279" t="s">
        <v>577</v>
      </c>
      <c r="F21" s="282"/>
      <c r="G21" s="280"/>
      <c r="H21" s="280"/>
      <c r="I21" s="281"/>
    </row>
    <row r="22" spans="1:9" ht="14.25">
      <c r="E22" s="279"/>
      <c r="F22" s="278"/>
      <c r="G22" s="278"/>
      <c r="H22" s="278"/>
    </row>
    <row r="23" spans="1:9" ht="14.25">
      <c r="E23" s="279" t="s">
        <v>578</v>
      </c>
      <c r="F23" s="280"/>
      <c r="G23" s="280"/>
      <c r="H23" s="280"/>
      <c r="I23" s="281"/>
    </row>
    <row r="24" spans="1:9" ht="14.25">
      <c r="E24" s="279"/>
      <c r="F24" s="278"/>
      <c r="G24" s="278"/>
      <c r="H24" s="278"/>
    </row>
    <row r="25" spans="1:9" ht="14.25">
      <c r="E25" s="279" t="s">
        <v>579</v>
      </c>
      <c r="F25" s="280"/>
      <c r="G25" s="280"/>
      <c r="H25" s="280"/>
      <c r="I25" s="281"/>
    </row>
    <row r="29" spans="1:9" ht="14.25">
      <c r="A29" s="278" t="s">
        <v>580</v>
      </c>
    </row>
    <row r="30" spans="1:9">
      <c r="B30" s="283"/>
      <c r="C30" s="283"/>
      <c r="D30" s="283"/>
      <c r="E30" s="283"/>
      <c r="F30" s="283"/>
      <c r="G30" s="283"/>
      <c r="H30" s="283"/>
    </row>
    <row r="31" spans="1:9">
      <c r="B31" s="284"/>
      <c r="C31" s="284"/>
      <c r="D31" s="284"/>
      <c r="E31" s="284"/>
      <c r="F31" s="284"/>
      <c r="G31" s="284"/>
      <c r="H31" s="284"/>
    </row>
    <row r="32" spans="1:9">
      <c r="B32" s="284"/>
      <c r="C32" s="284"/>
      <c r="D32" s="284"/>
      <c r="E32" s="284"/>
      <c r="F32" s="284"/>
      <c r="G32" s="284"/>
      <c r="H32" s="284"/>
    </row>
    <row r="33" spans="2:8">
      <c r="B33" s="284"/>
      <c r="C33" s="284"/>
      <c r="D33" s="284"/>
      <c r="E33" s="284"/>
      <c r="F33" s="284"/>
      <c r="G33" s="284"/>
      <c r="H33" s="284"/>
    </row>
    <row r="34" spans="2:8">
      <c r="B34" s="284"/>
      <c r="C34" s="284"/>
      <c r="D34" s="284"/>
      <c r="E34" s="284"/>
      <c r="F34" s="284"/>
      <c r="G34" s="284"/>
      <c r="H34" s="284"/>
    </row>
    <row r="35" spans="2:8">
      <c r="B35" s="284"/>
      <c r="C35" s="284"/>
      <c r="D35" s="284"/>
      <c r="E35" s="284"/>
      <c r="F35" s="284"/>
      <c r="G35" s="284"/>
      <c r="H35" s="284"/>
    </row>
    <row r="36" spans="2:8">
      <c r="B36" s="284"/>
      <c r="C36" s="284"/>
      <c r="D36" s="284"/>
      <c r="E36" s="284"/>
      <c r="F36" s="284"/>
      <c r="G36" s="284"/>
      <c r="H36" s="284"/>
    </row>
    <row r="37" spans="2:8">
      <c r="B37" s="284"/>
      <c r="C37" s="284"/>
      <c r="D37" s="284"/>
      <c r="E37" s="284"/>
      <c r="F37" s="284"/>
      <c r="G37" s="284"/>
      <c r="H37" s="284"/>
    </row>
    <row r="38" spans="2:8">
      <c r="B38" s="284"/>
      <c r="C38" s="284"/>
      <c r="D38" s="284"/>
      <c r="E38" s="284"/>
      <c r="F38" s="284"/>
      <c r="G38" s="284"/>
      <c r="H38" s="284"/>
    </row>
    <row r="39" spans="2:8">
      <c r="B39" s="23"/>
      <c r="C39" s="23"/>
      <c r="D39" s="23"/>
      <c r="E39" s="23"/>
      <c r="F39" s="23"/>
      <c r="G39" s="23"/>
      <c r="H39" s="23"/>
    </row>
  </sheetData>
  <mergeCells count="3">
    <mergeCell ref="A1:I1"/>
    <mergeCell ref="D4:F4"/>
    <mergeCell ref="F13:I1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BreakPreview" topLeftCell="A16" zoomScaleNormal="100" zoomScaleSheetLayoutView="100" workbookViewId="0">
      <selection activeCell="C41" sqref="C41"/>
    </sheetView>
  </sheetViews>
  <sheetFormatPr defaultRowHeight="13.5"/>
  <cols>
    <col min="2" max="2" width="10.25" bestFit="1" customWidth="1"/>
    <col min="3" max="3" width="9" bestFit="1" customWidth="1"/>
    <col min="4" max="4" width="7.75" bestFit="1" customWidth="1"/>
    <col min="5" max="5" width="9" bestFit="1" customWidth="1"/>
    <col min="6" max="6" width="17.625" bestFit="1" customWidth="1"/>
    <col min="7" max="7" width="9" bestFit="1" customWidth="1"/>
    <col min="8" max="8" width="10.25" bestFit="1" customWidth="1"/>
    <col min="9" max="9" width="14.875" bestFit="1" customWidth="1"/>
    <col min="10" max="10" width="10.375" bestFit="1" customWidth="1"/>
    <col min="11" max="11" width="9.125" bestFit="1" customWidth="1"/>
    <col min="12" max="12" width="9.25" bestFit="1" customWidth="1"/>
    <col min="13" max="13" width="10.375" bestFit="1" customWidth="1"/>
    <col min="14" max="14" width="7.125" bestFit="1" customWidth="1"/>
    <col min="15" max="15" width="9.25" bestFit="1" customWidth="1"/>
    <col min="16" max="16" width="10.375" bestFit="1" customWidth="1"/>
    <col min="17" max="17" width="7.25" bestFit="1" customWidth="1"/>
    <col min="18" max="18" width="9.25" bestFit="1" customWidth="1"/>
    <col min="19" max="19" width="9.125" bestFit="1" customWidth="1"/>
  </cols>
  <sheetData>
    <row r="1" spans="1:10" ht="14.25" thickBot="1">
      <c r="A1" t="s">
        <v>583</v>
      </c>
    </row>
    <row r="2" spans="1:10">
      <c r="A2" s="285"/>
      <c r="B2" s="365">
        <v>43162</v>
      </c>
      <c r="C2" s="366"/>
      <c r="D2" s="365">
        <v>43163</v>
      </c>
      <c r="E2" s="366"/>
      <c r="F2" s="286">
        <v>43170</v>
      </c>
      <c r="G2" s="365">
        <v>43183</v>
      </c>
      <c r="H2" s="366"/>
      <c r="I2" s="365">
        <v>43185</v>
      </c>
      <c r="J2" s="366"/>
    </row>
    <row r="3" spans="1:10" ht="14.25" thickBot="1">
      <c r="A3" s="287"/>
      <c r="B3" s="290" t="s">
        <v>622</v>
      </c>
      <c r="C3" s="291" t="s">
        <v>584</v>
      </c>
      <c r="D3" s="290" t="s">
        <v>622</v>
      </c>
      <c r="E3" s="291" t="s">
        <v>584</v>
      </c>
      <c r="F3" s="288" t="s">
        <v>622</v>
      </c>
      <c r="G3" s="288" t="s">
        <v>622</v>
      </c>
      <c r="H3" s="289" t="s">
        <v>584</v>
      </c>
      <c r="I3" s="288" t="s">
        <v>622</v>
      </c>
      <c r="J3" s="289" t="s">
        <v>584</v>
      </c>
    </row>
    <row r="4" spans="1:10">
      <c r="A4" s="293" t="s">
        <v>585</v>
      </c>
      <c r="B4" s="294"/>
      <c r="C4" s="295"/>
      <c r="D4" s="294"/>
      <c r="E4" s="295"/>
      <c r="F4" s="296"/>
      <c r="G4" s="297"/>
      <c r="H4" s="298"/>
      <c r="I4" s="297"/>
      <c r="J4" s="299"/>
    </row>
    <row r="5" spans="1:10">
      <c r="A5" s="293" t="s">
        <v>607</v>
      </c>
      <c r="B5" s="300"/>
      <c r="C5" s="301"/>
      <c r="D5" s="300"/>
      <c r="E5" s="301"/>
      <c r="F5" s="302"/>
      <c r="G5" s="300"/>
      <c r="H5" s="303"/>
      <c r="I5" s="300"/>
      <c r="J5" s="301"/>
    </row>
    <row r="6" spans="1:10">
      <c r="A6" s="293" t="s">
        <v>586</v>
      </c>
      <c r="B6" s="300"/>
      <c r="C6" s="301"/>
      <c r="D6" s="300"/>
      <c r="E6" s="301"/>
      <c r="F6" s="302"/>
      <c r="G6" s="300"/>
      <c r="H6" s="303"/>
      <c r="I6" s="300"/>
      <c r="J6" s="301"/>
    </row>
    <row r="7" spans="1:10">
      <c r="A7" s="293" t="s">
        <v>587</v>
      </c>
      <c r="B7" s="300"/>
      <c r="C7" s="301"/>
      <c r="D7" s="300"/>
      <c r="E7" s="301"/>
      <c r="F7" s="302"/>
      <c r="G7" s="300"/>
      <c r="H7" s="303"/>
      <c r="I7" s="300"/>
      <c r="J7" s="301"/>
    </row>
    <row r="8" spans="1:10">
      <c r="A8" s="293" t="s">
        <v>616</v>
      </c>
      <c r="B8" s="304" t="s">
        <v>588</v>
      </c>
      <c r="C8" s="305">
        <v>0.41666666666666669</v>
      </c>
      <c r="D8" s="304"/>
      <c r="E8" s="301"/>
      <c r="F8" s="306" t="s">
        <v>589</v>
      </c>
      <c r="G8" s="300"/>
      <c r="H8" s="303"/>
      <c r="I8" s="300"/>
      <c r="J8" s="301"/>
    </row>
    <row r="9" spans="1:10">
      <c r="A9" s="293" t="s">
        <v>613</v>
      </c>
      <c r="B9" s="304" t="s">
        <v>588</v>
      </c>
      <c r="C9" s="305">
        <v>0.52083333333333337</v>
      </c>
      <c r="D9" s="304"/>
      <c r="E9" s="301"/>
      <c r="F9" s="306" t="s">
        <v>589</v>
      </c>
      <c r="G9" s="300"/>
      <c r="H9" s="303"/>
      <c r="I9" s="300"/>
      <c r="J9" s="301"/>
    </row>
    <row r="10" spans="1:10">
      <c r="A10" s="293" t="s">
        <v>590</v>
      </c>
      <c r="B10" s="304"/>
      <c r="C10" s="303"/>
      <c r="D10" s="304"/>
      <c r="E10" s="301"/>
      <c r="F10" s="306"/>
      <c r="G10" s="300"/>
      <c r="H10" s="303"/>
      <c r="I10" s="300"/>
      <c r="J10" s="301"/>
    </row>
    <row r="11" spans="1:10">
      <c r="A11" s="293" t="s">
        <v>591</v>
      </c>
      <c r="B11" s="304"/>
      <c r="C11" s="303"/>
      <c r="D11" s="304"/>
      <c r="E11" s="301"/>
      <c r="F11" s="306"/>
      <c r="G11" s="300"/>
      <c r="H11" s="303"/>
      <c r="I11" s="300"/>
      <c r="J11" s="301"/>
    </row>
    <row r="12" spans="1:10">
      <c r="A12" s="293" t="s">
        <v>592</v>
      </c>
      <c r="B12" s="304" t="s">
        <v>588</v>
      </c>
      <c r="C12" s="305">
        <v>0.36458333333333331</v>
      </c>
      <c r="D12" s="304"/>
      <c r="E12" s="301"/>
      <c r="F12" s="306" t="s">
        <v>589</v>
      </c>
      <c r="G12" s="300"/>
      <c r="H12" s="303"/>
      <c r="I12" s="304" t="s">
        <v>603</v>
      </c>
      <c r="J12" s="305">
        <v>0.36458333333333331</v>
      </c>
    </row>
    <row r="13" spans="1:10">
      <c r="A13" s="293" t="s">
        <v>593</v>
      </c>
      <c r="B13" s="304" t="s">
        <v>588</v>
      </c>
      <c r="C13" s="305">
        <v>0.47916666666666669</v>
      </c>
      <c r="D13" s="304"/>
      <c r="E13" s="301"/>
      <c r="F13" s="306" t="s">
        <v>589</v>
      </c>
      <c r="G13" s="300"/>
      <c r="H13" s="303"/>
      <c r="I13" s="304" t="s">
        <v>594</v>
      </c>
      <c r="J13" s="305">
        <v>0.47916666666666669</v>
      </c>
    </row>
    <row r="14" spans="1:10">
      <c r="A14" s="293" t="s">
        <v>623</v>
      </c>
      <c r="B14" s="300"/>
      <c r="C14" s="301"/>
      <c r="D14" s="304"/>
      <c r="E14" s="301"/>
      <c r="F14" s="306"/>
      <c r="G14" s="304" t="s">
        <v>595</v>
      </c>
      <c r="H14" s="305">
        <v>0.45833333333333331</v>
      </c>
      <c r="I14" s="304" t="s">
        <v>596</v>
      </c>
      <c r="J14" s="344">
        <v>0.39583333333333331</v>
      </c>
    </row>
    <row r="15" spans="1:10">
      <c r="A15" s="293" t="s">
        <v>598</v>
      </c>
      <c r="B15" s="300"/>
      <c r="C15" s="301"/>
      <c r="D15" s="304"/>
      <c r="E15" s="301"/>
      <c r="F15" s="306"/>
      <c r="G15" s="304" t="s">
        <v>603</v>
      </c>
      <c r="H15" s="305">
        <v>0.52083333333333337</v>
      </c>
      <c r="I15" s="304" t="s">
        <v>599</v>
      </c>
      <c r="J15" s="344">
        <v>0.47916666666666669</v>
      </c>
    </row>
    <row r="16" spans="1:10">
      <c r="A16" s="293" t="s">
        <v>600</v>
      </c>
      <c r="B16" s="300"/>
      <c r="C16" s="301"/>
      <c r="D16" s="304" t="s">
        <v>588</v>
      </c>
      <c r="E16" s="307">
        <v>0.36458333333333331</v>
      </c>
      <c r="F16" s="306" t="s">
        <v>589</v>
      </c>
      <c r="G16" s="304" t="s">
        <v>603</v>
      </c>
      <c r="H16" s="305">
        <v>0.36458333333333331</v>
      </c>
      <c r="I16" s="304" t="s">
        <v>601</v>
      </c>
      <c r="J16" s="344">
        <v>0.39583333333333331</v>
      </c>
    </row>
    <row r="17" spans="1:10">
      <c r="A17" s="293" t="s">
        <v>615</v>
      </c>
      <c r="B17" s="300"/>
      <c r="C17" s="301"/>
      <c r="D17" s="304" t="s">
        <v>588</v>
      </c>
      <c r="E17" s="307">
        <v>0.47916666666666669</v>
      </c>
      <c r="F17" s="306" t="s">
        <v>589</v>
      </c>
      <c r="G17" s="304" t="s">
        <v>594</v>
      </c>
      <c r="H17" s="305">
        <v>0.5</v>
      </c>
      <c r="I17" s="304" t="s">
        <v>609</v>
      </c>
      <c r="J17" s="344">
        <v>0.47916666666666669</v>
      </c>
    </row>
    <row r="18" spans="1:10">
      <c r="A18" s="293" t="s">
        <v>602</v>
      </c>
      <c r="B18" s="300"/>
      <c r="C18" s="301"/>
      <c r="D18" s="300"/>
      <c r="E18" s="301"/>
      <c r="F18" s="302"/>
      <c r="G18" s="304" t="s">
        <v>603</v>
      </c>
      <c r="H18" s="305">
        <v>0.41666666666666669</v>
      </c>
      <c r="I18" s="304" t="s">
        <v>604</v>
      </c>
      <c r="J18" s="344">
        <v>0.39583333333333331</v>
      </c>
    </row>
    <row r="19" spans="1:10" ht="14.25" thickBot="1">
      <c r="A19" s="308" t="s">
        <v>617</v>
      </c>
      <c r="B19" s="309"/>
      <c r="C19" s="310"/>
      <c r="D19" s="309"/>
      <c r="E19" s="310"/>
      <c r="F19" s="311"/>
      <c r="G19" s="312" t="s">
        <v>594</v>
      </c>
      <c r="H19" s="313">
        <v>0.52083333333333337</v>
      </c>
      <c r="I19" s="312" t="s">
        <v>605</v>
      </c>
      <c r="J19" s="313">
        <v>0.47916666666666669</v>
      </c>
    </row>
    <row r="20" spans="1:10">
      <c r="A20" s="54"/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14.25" thickBot="1">
      <c r="A21" s="54"/>
      <c r="B21" s="54"/>
      <c r="C21" s="54"/>
      <c r="D21" s="54"/>
      <c r="E21" s="54"/>
      <c r="F21" s="54"/>
      <c r="G21" s="54"/>
      <c r="H21" s="54"/>
      <c r="I21" s="54"/>
      <c r="J21" s="54"/>
    </row>
    <row r="22" spans="1:10">
      <c r="A22" s="314"/>
      <c r="B22" s="367">
        <v>43186</v>
      </c>
      <c r="C22" s="368"/>
      <c r="D22" s="367">
        <v>43187</v>
      </c>
      <c r="E22" s="369"/>
      <c r="F22" s="367">
        <v>43188</v>
      </c>
      <c r="G22" s="368"/>
      <c r="H22" s="367">
        <v>43189</v>
      </c>
      <c r="I22" s="368"/>
      <c r="J22" s="54"/>
    </row>
    <row r="23" spans="1:10" ht="14.25" thickBot="1">
      <c r="A23" s="293"/>
      <c r="B23" s="315" t="s">
        <v>624</v>
      </c>
      <c r="C23" s="316" t="s">
        <v>584</v>
      </c>
      <c r="D23" s="315" t="s">
        <v>624</v>
      </c>
      <c r="E23" s="316" t="s">
        <v>584</v>
      </c>
      <c r="F23" s="315" t="s">
        <v>624</v>
      </c>
      <c r="G23" s="316" t="s">
        <v>584</v>
      </c>
      <c r="H23" s="315" t="s">
        <v>624</v>
      </c>
      <c r="I23" s="316" t="s">
        <v>584</v>
      </c>
      <c r="J23" s="54"/>
    </row>
    <row r="24" spans="1:10">
      <c r="A24" s="293" t="s">
        <v>618</v>
      </c>
      <c r="B24" s="297"/>
      <c r="C24" s="299"/>
      <c r="D24" s="304" t="s">
        <v>603</v>
      </c>
      <c r="E24" s="305">
        <v>0.36458333333333331</v>
      </c>
      <c r="F24" s="317" t="s">
        <v>601</v>
      </c>
      <c r="G24" s="305">
        <v>0.36458333333333331</v>
      </c>
      <c r="H24" s="318" t="s">
        <v>606</v>
      </c>
      <c r="I24" s="305">
        <v>0.36458333333333331</v>
      </c>
      <c r="J24" s="54"/>
    </row>
    <row r="25" spans="1:10">
      <c r="A25" s="293" t="s">
        <v>625</v>
      </c>
      <c r="B25" s="300"/>
      <c r="C25" s="301"/>
      <c r="D25" s="304" t="s">
        <v>594</v>
      </c>
      <c r="E25" s="319">
        <v>0.5</v>
      </c>
      <c r="F25" s="304" t="s">
        <v>609</v>
      </c>
      <c r="G25" s="303" t="s">
        <v>608</v>
      </c>
      <c r="H25" s="304" t="s">
        <v>605</v>
      </c>
      <c r="I25" s="303" t="s">
        <v>608</v>
      </c>
      <c r="J25" s="54"/>
    </row>
    <row r="26" spans="1:10">
      <c r="A26" s="293" t="s">
        <v>619</v>
      </c>
      <c r="B26" s="300"/>
      <c r="C26" s="301"/>
      <c r="D26" s="304" t="s">
        <v>603</v>
      </c>
      <c r="E26" s="319">
        <v>0.36458333333333331</v>
      </c>
      <c r="F26" s="304" t="s">
        <v>601</v>
      </c>
      <c r="G26" s="305">
        <v>0.36458333333333331</v>
      </c>
      <c r="H26" s="304" t="s">
        <v>606</v>
      </c>
      <c r="I26" s="305">
        <v>0.36458333333333331</v>
      </c>
      <c r="J26" s="54"/>
    </row>
    <row r="27" spans="1:10">
      <c r="A27" s="293" t="s">
        <v>620</v>
      </c>
      <c r="B27" s="300"/>
      <c r="C27" s="301"/>
      <c r="D27" s="320" t="s">
        <v>594</v>
      </c>
      <c r="E27" s="319">
        <v>0.5</v>
      </c>
      <c r="F27" s="304" t="s">
        <v>609</v>
      </c>
      <c r="G27" s="303" t="s">
        <v>608</v>
      </c>
      <c r="H27" s="304" t="s">
        <v>605</v>
      </c>
      <c r="I27" s="303" t="s">
        <v>608</v>
      </c>
      <c r="J27" s="54"/>
    </row>
    <row r="28" spans="1:10">
      <c r="A28" s="293" t="s">
        <v>610</v>
      </c>
      <c r="B28" s="304" t="s">
        <v>594</v>
      </c>
      <c r="C28" s="305">
        <v>0.36458333333333331</v>
      </c>
      <c r="D28" s="304" t="s">
        <v>611</v>
      </c>
      <c r="E28" s="321" t="s">
        <v>597</v>
      </c>
      <c r="F28" s="304" t="s">
        <v>612</v>
      </c>
      <c r="G28" s="305">
        <v>0.36458333333333331</v>
      </c>
      <c r="H28" s="300"/>
      <c r="I28" s="301"/>
      <c r="J28" s="54"/>
    </row>
    <row r="29" spans="1:10">
      <c r="A29" s="293" t="s">
        <v>613</v>
      </c>
      <c r="B29" s="304" t="s">
        <v>594</v>
      </c>
      <c r="C29" s="305">
        <v>0.47916666666666669</v>
      </c>
      <c r="D29" s="304" t="s">
        <v>609</v>
      </c>
      <c r="E29" s="321" t="s">
        <v>597</v>
      </c>
      <c r="F29" s="304" t="s">
        <v>599</v>
      </c>
      <c r="G29" s="303" t="s">
        <v>608</v>
      </c>
      <c r="H29" s="300"/>
      <c r="I29" s="301"/>
      <c r="J29" s="54"/>
    </row>
    <row r="30" spans="1:10">
      <c r="A30" s="293" t="s">
        <v>590</v>
      </c>
      <c r="B30" s="304" t="s">
        <v>594</v>
      </c>
      <c r="C30" s="305">
        <v>0.36458333333333331</v>
      </c>
      <c r="D30" s="304" t="s">
        <v>611</v>
      </c>
      <c r="E30" s="319" t="s">
        <v>597</v>
      </c>
      <c r="F30" s="304" t="s">
        <v>612</v>
      </c>
      <c r="G30" s="305">
        <v>0.36458333333333331</v>
      </c>
      <c r="H30" s="300"/>
      <c r="I30" s="301"/>
      <c r="J30" s="54"/>
    </row>
    <row r="31" spans="1:10">
      <c r="A31" s="293" t="s">
        <v>591</v>
      </c>
      <c r="B31" s="304" t="s">
        <v>621</v>
      </c>
      <c r="C31" s="305">
        <v>0.47916666666666669</v>
      </c>
      <c r="D31" s="304" t="s">
        <v>599</v>
      </c>
      <c r="E31" s="319" t="s">
        <v>597</v>
      </c>
      <c r="F31" s="304" t="s">
        <v>606</v>
      </c>
      <c r="G31" s="303" t="s">
        <v>608</v>
      </c>
      <c r="H31" s="300"/>
      <c r="I31" s="301"/>
      <c r="J31" s="54"/>
    </row>
    <row r="32" spans="1:10">
      <c r="A32" s="293" t="s">
        <v>592</v>
      </c>
      <c r="B32" s="343" t="s">
        <v>909</v>
      </c>
      <c r="C32" s="305">
        <v>0.4375</v>
      </c>
      <c r="D32" s="300"/>
      <c r="E32" s="322"/>
      <c r="F32" s="304" t="s">
        <v>614</v>
      </c>
      <c r="G32" s="305">
        <v>0.36458333333333331</v>
      </c>
      <c r="H32" s="300"/>
      <c r="I32" s="301"/>
      <c r="J32" s="54"/>
    </row>
    <row r="33" spans="1:10">
      <c r="A33" s="293" t="s">
        <v>593</v>
      </c>
      <c r="B33" s="304" t="s">
        <v>609</v>
      </c>
      <c r="C33" s="305">
        <v>0.54166666666666663</v>
      </c>
      <c r="D33" s="300"/>
      <c r="E33" s="322"/>
      <c r="F33" s="304" t="s">
        <v>605</v>
      </c>
      <c r="G33" s="303" t="s">
        <v>608</v>
      </c>
      <c r="H33" s="300"/>
      <c r="I33" s="301"/>
      <c r="J33" s="54"/>
    </row>
    <row r="34" spans="1:10">
      <c r="A34" s="293" t="s">
        <v>910</v>
      </c>
      <c r="B34" s="304" t="s">
        <v>605</v>
      </c>
      <c r="C34" s="305">
        <v>0.4375</v>
      </c>
      <c r="D34" s="300"/>
      <c r="E34" s="322"/>
      <c r="F34" s="300"/>
      <c r="G34" s="301"/>
      <c r="H34" s="300"/>
      <c r="I34" s="301"/>
      <c r="J34" s="54"/>
    </row>
    <row r="35" spans="1:10">
      <c r="A35" s="293" t="s">
        <v>911</v>
      </c>
      <c r="B35" s="304" t="s">
        <v>912</v>
      </c>
      <c r="C35" s="305">
        <v>0.5</v>
      </c>
      <c r="D35" s="300"/>
      <c r="E35" s="322"/>
      <c r="F35" s="300"/>
      <c r="G35" s="301"/>
      <c r="H35" s="300"/>
      <c r="I35" s="301"/>
      <c r="J35" s="54"/>
    </row>
    <row r="36" spans="1:10">
      <c r="A36" s="293" t="s">
        <v>598</v>
      </c>
      <c r="B36" s="304" t="s">
        <v>606</v>
      </c>
      <c r="C36" s="305">
        <v>0.54166666666666663</v>
      </c>
      <c r="D36" s="300"/>
      <c r="E36" s="322"/>
      <c r="F36" s="300"/>
      <c r="G36" s="301"/>
      <c r="H36" s="300"/>
      <c r="I36" s="301"/>
      <c r="J36" s="54"/>
    </row>
    <row r="37" spans="1:10">
      <c r="A37" s="293" t="s">
        <v>600</v>
      </c>
      <c r="B37" s="304" t="s">
        <v>606</v>
      </c>
      <c r="C37" s="305">
        <v>0.4375</v>
      </c>
      <c r="D37" s="300"/>
      <c r="E37" s="322"/>
      <c r="F37" s="300"/>
      <c r="G37" s="301"/>
      <c r="H37" s="300"/>
      <c r="I37" s="301"/>
      <c r="J37" s="54"/>
    </row>
    <row r="38" spans="1:10">
      <c r="A38" s="293" t="s">
        <v>615</v>
      </c>
      <c r="B38" s="304" t="s">
        <v>605</v>
      </c>
      <c r="C38" s="305">
        <v>0.54166666666666663</v>
      </c>
      <c r="D38" s="300"/>
      <c r="E38" s="322"/>
      <c r="F38" s="300"/>
      <c r="G38" s="301"/>
      <c r="H38" s="300"/>
      <c r="I38" s="301"/>
      <c r="J38" s="54"/>
    </row>
    <row r="39" spans="1:10">
      <c r="A39" s="293" t="s">
        <v>602</v>
      </c>
      <c r="B39" s="304" t="s">
        <v>605</v>
      </c>
      <c r="C39" s="305">
        <v>0.4375</v>
      </c>
      <c r="D39" s="300"/>
      <c r="E39" s="322"/>
      <c r="F39" s="300"/>
      <c r="G39" s="301"/>
      <c r="H39" s="300"/>
      <c r="I39" s="301"/>
      <c r="J39" s="54"/>
    </row>
    <row r="40" spans="1:10" ht="14.25" thickBot="1">
      <c r="A40" s="308" t="s">
        <v>617</v>
      </c>
      <c r="B40" s="309"/>
      <c r="C40" s="313"/>
      <c r="D40" s="309"/>
      <c r="E40" s="323"/>
      <c r="F40" s="309"/>
      <c r="G40" s="310"/>
      <c r="H40" s="309"/>
      <c r="I40" s="310"/>
      <c r="J40" s="54"/>
    </row>
    <row r="42" spans="1:10">
      <c r="A42" t="s">
        <v>626</v>
      </c>
    </row>
    <row r="43" spans="1:10">
      <c r="B43" t="s">
        <v>627</v>
      </c>
    </row>
    <row r="44" spans="1:10">
      <c r="B44" t="s">
        <v>628</v>
      </c>
    </row>
    <row r="45" spans="1:10">
      <c r="B45" t="s">
        <v>629</v>
      </c>
    </row>
    <row r="46" spans="1:10">
      <c r="B46" t="s">
        <v>630</v>
      </c>
    </row>
    <row r="49" spans="1:2">
      <c r="A49" t="s">
        <v>631</v>
      </c>
    </row>
    <row r="50" spans="1:2">
      <c r="B50" t="s">
        <v>632</v>
      </c>
    </row>
    <row r="51" spans="1:2">
      <c r="B51" t="s">
        <v>633</v>
      </c>
    </row>
  </sheetData>
  <mergeCells count="8">
    <mergeCell ref="B2:C2"/>
    <mergeCell ref="D2:E2"/>
    <mergeCell ref="G2:H2"/>
    <mergeCell ref="I2:J2"/>
    <mergeCell ref="B22:C22"/>
    <mergeCell ref="D22:E22"/>
    <mergeCell ref="F22:G22"/>
    <mergeCell ref="H22:I22"/>
  </mergeCells>
  <phoneticPr fontId="2"/>
  <pageMargins left="0.7" right="0.7" top="0.75" bottom="0.75" header="0.3" footer="0.3"/>
  <pageSetup paperSize="9" scale="83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77"/>
  <sheetViews>
    <sheetView view="pageBreakPreview" topLeftCell="A13" zoomScaleNormal="100" zoomScaleSheetLayoutView="100" workbookViewId="0">
      <selection activeCell="C19" sqref="C19:C20"/>
    </sheetView>
  </sheetViews>
  <sheetFormatPr defaultRowHeight="13.5"/>
  <cols>
    <col min="1" max="1" width="4.875" bestFit="1" customWidth="1"/>
    <col min="2" max="2" width="11.875" bestFit="1" customWidth="1"/>
    <col min="3" max="3" width="13.25" bestFit="1" customWidth="1"/>
    <col min="4" max="4" width="2.625" bestFit="1" customWidth="1"/>
    <col min="5" max="5" width="20.25" bestFit="1" customWidth="1"/>
    <col min="6" max="6" width="3.125" bestFit="1" customWidth="1"/>
    <col min="7" max="7" width="6.125" customWidth="1"/>
    <col min="8" max="8" width="9.625" bestFit="1" customWidth="1"/>
    <col min="9" max="12" width="7.625" bestFit="1" customWidth="1"/>
    <col min="13" max="13" width="6.5" customWidth="1"/>
    <col min="15" max="15" width="2.5" bestFit="1" customWidth="1"/>
  </cols>
  <sheetData>
    <row r="1" spans="1:13" ht="14.25" customHeight="1">
      <c r="A1" s="1" t="s">
        <v>261</v>
      </c>
      <c r="B1" s="1"/>
      <c r="C1" s="1"/>
      <c r="D1" s="1"/>
      <c r="E1" s="1"/>
      <c r="F1" s="2"/>
      <c r="G1" s="3"/>
      <c r="H1" s="4"/>
      <c r="I1" s="4"/>
      <c r="J1" s="4"/>
      <c r="K1" s="4"/>
      <c r="L1" s="4"/>
      <c r="M1" s="4"/>
    </row>
    <row r="2" spans="1:13" ht="14.25" customHeight="1">
      <c r="A2" s="1" t="s">
        <v>0</v>
      </c>
      <c r="B2" s="1"/>
      <c r="C2" s="1"/>
      <c r="D2" s="1"/>
      <c r="E2" s="1"/>
      <c r="F2" s="5"/>
      <c r="G2" s="4"/>
      <c r="H2" s="4"/>
      <c r="I2" s="4"/>
      <c r="J2" s="4"/>
      <c r="K2" s="4"/>
      <c r="L2" s="4"/>
      <c r="M2" s="4"/>
    </row>
    <row r="3" spans="1:13" ht="14.25" customHeight="1">
      <c r="A3" s="1"/>
      <c r="B3" s="1"/>
      <c r="C3" s="1"/>
      <c r="D3" s="1"/>
      <c r="E3" s="1"/>
      <c r="F3" s="5"/>
      <c r="G3" s="4"/>
      <c r="H3" s="4"/>
      <c r="I3" s="4"/>
      <c r="J3" s="4"/>
      <c r="K3" s="4"/>
      <c r="L3" s="4"/>
      <c r="M3" s="4"/>
    </row>
    <row r="4" spans="1:13" ht="13.5" customHeight="1">
      <c r="A4" s="6"/>
      <c r="B4" s="6"/>
      <c r="C4" s="5"/>
      <c r="D4" s="5"/>
      <c r="E4" s="5"/>
      <c r="F4" s="5"/>
      <c r="G4" s="7">
        <v>1</v>
      </c>
      <c r="H4" s="8" t="s">
        <v>1</v>
      </c>
      <c r="I4" s="8" t="s">
        <v>2</v>
      </c>
      <c r="J4" s="8" t="s">
        <v>3</v>
      </c>
      <c r="K4" s="9" t="s">
        <v>4</v>
      </c>
      <c r="L4" s="7" t="s">
        <v>4</v>
      </c>
    </row>
    <row r="5" spans="1:13" ht="12" customHeight="1">
      <c r="A5" s="371">
        <v>1</v>
      </c>
      <c r="B5" s="373">
        <f>VLOOKUP(A5,[1]U18BSL!$B$2:$E$33,2,0)</f>
        <v>3604839</v>
      </c>
      <c r="C5" s="373" t="str">
        <f>VLOOKUP(A5,[1]U18BSL!$B$2:$E$33,3,0)</f>
        <v>吉田　響介</v>
      </c>
      <c r="D5" s="372" t="s">
        <v>5</v>
      </c>
      <c r="E5" s="373" t="str">
        <f>VLOOKUP(A5,[1]U18BSL!$B$2:$E$33,4,0)</f>
        <v>霞ヶ浦高</v>
      </c>
      <c r="F5" s="372" t="s">
        <v>6</v>
      </c>
      <c r="G5" s="10"/>
      <c r="H5" s="4"/>
      <c r="I5" s="4"/>
      <c r="J5" s="4"/>
      <c r="K5" s="4"/>
      <c r="L5" s="4"/>
      <c r="M5" s="4"/>
    </row>
    <row r="6" spans="1:13" ht="12" customHeight="1">
      <c r="A6" s="371"/>
      <c r="B6" s="373"/>
      <c r="C6" s="373"/>
      <c r="D6" s="372"/>
      <c r="E6" s="373"/>
      <c r="F6" s="372"/>
      <c r="G6" s="11"/>
      <c r="H6" s="12"/>
      <c r="I6" s="13"/>
      <c r="J6" s="13"/>
      <c r="K6" s="13"/>
      <c r="L6" s="13"/>
      <c r="M6" s="4"/>
    </row>
    <row r="7" spans="1:13" ht="12" customHeight="1">
      <c r="A7" s="371">
        <v>2</v>
      </c>
      <c r="B7" s="373">
        <f>VLOOKUP(A7,[1]U18BSL!$B$2:$E$33,2,0)</f>
        <v>3604605</v>
      </c>
      <c r="C7" s="373" t="str">
        <f>VLOOKUP(A7,[1]U18BSL!$B$2:$E$33,3,0)</f>
        <v>土肥　幸暉</v>
      </c>
      <c r="D7" s="372" t="s">
        <v>5</v>
      </c>
      <c r="E7" s="373" t="str">
        <f>VLOOKUP(A7,[1]U18BSL!$B$2:$E$33,4,0)</f>
        <v>ＣＳＪ</v>
      </c>
      <c r="F7" s="372" t="s">
        <v>6</v>
      </c>
      <c r="G7" s="14"/>
      <c r="H7" s="15"/>
      <c r="I7" s="13"/>
      <c r="J7" s="13"/>
      <c r="K7" s="13"/>
      <c r="L7" s="13"/>
      <c r="M7" s="4"/>
    </row>
    <row r="8" spans="1:13" ht="12" customHeight="1">
      <c r="A8" s="371"/>
      <c r="B8" s="373"/>
      <c r="C8" s="373"/>
      <c r="D8" s="372"/>
      <c r="E8" s="373"/>
      <c r="F8" s="372"/>
      <c r="G8" s="4"/>
      <c r="H8" s="16"/>
      <c r="I8" s="12"/>
      <c r="J8" s="13"/>
      <c r="K8" s="13"/>
      <c r="L8" s="13"/>
      <c r="M8" s="4"/>
    </row>
    <row r="9" spans="1:13" ht="12" customHeight="1">
      <c r="A9" s="371">
        <v>3</v>
      </c>
      <c r="B9" s="373">
        <f>VLOOKUP(A9,[1]U18BSL!$B$2:$E$33,2,0)</f>
        <v>3604820</v>
      </c>
      <c r="C9" s="373" t="str">
        <f>VLOOKUP(A9,[1]U18BSL!$B$2:$E$33,3,0)</f>
        <v>豊田　風人</v>
      </c>
      <c r="D9" s="372" t="s">
        <v>5</v>
      </c>
      <c r="E9" s="373" t="str">
        <f>VLOOKUP(A9,[1]U18BSL!$B$2:$E$33,4,0)</f>
        <v>土日中</v>
      </c>
      <c r="F9" s="372" t="s">
        <v>6</v>
      </c>
      <c r="G9" s="10"/>
      <c r="H9" s="16"/>
      <c r="I9" s="15"/>
      <c r="J9" s="13"/>
      <c r="K9" s="13"/>
      <c r="L9" s="13"/>
      <c r="M9" s="4"/>
    </row>
    <row r="10" spans="1:13" ht="12" customHeight="1">
      <c r="A10" s="371"/>
      <c r="B10" s="373"/>
      <c r="C10" s="373"/>
      <c r="D10" s="372"/>
      <c r="E10" s="373"/>
      <c r="F10" s="372"/>
      <c r="G10" s="11"/>
      <c r="H10" s="17"/>
      <c r="I10" s="16"/>
      <c r="J10" s="13"/>
      <c r="K10" s="13"/>
      <c r="L10" s="13"/>
      <c r="M10" s="4"/>
    </row>
    <row r="11" spans="1:13" ht="12" customHeight="1">
      <c r="A11" s="371">
        <v>4</v>
      </c>
      <c r="B11" s="373">
        <f>VLOOKUP(A11,[1]U18BSL!$B$2:$E$33,2,0)</f>
        <v>3604574</v>
      </c>
      <c r="C11" s="373" t="str">
        <f>VLOOKUP(A11,[1]U18BSL!$B$2:$E$33,3,0)</f>
        <v>相沢　平大</v>
      </c>
      <c r="D11" s="372" t="s">
        <v>5</v>
      </c>
      <c r="E11" s="373" t="str">
        <f>VLOOKUP(A11,[1]U18BSL!$B$2:$E$33,4,0)</f>
        <v>江学</v>
      </c>
      <c r="F11" s="372" t="s">
        <v>6</v>
      </c>
      <c r="G11" s="14"/>
      <c r="H11" s="13"/>
      <c r="I11" s="16"/>
      <c r="J11" s="13"/>
      <c r="K11" s="13"/>
      <c r="L11" s="13"/>
      <c r="M11" s="4"/>
    </row>
    <row r="12" spans="1:13" ht="12" customHeight="1">
      <c r="A12" s="371"/>
      <c r="B12" s="373"/>
      <c r="C12" s="373"/>
      <c r="D12" s="372"/>
      <c r="E12" s="373"/>
      <c r="F12" s="372"/>
      <c r="G12" s="4"/>
      <c r="H12" s="13"/>
      <c r="I12" s="16"/>
      <c r="J12" s="12"/>
      <c r="K12" s="13"/>
      <c r="L12" s="13"/>
      <c r="M12" s="4"/>
    </row>
    <row r="13" spans="1:13" ht="12" customHeight="1">
      <c r="A13" s="371">
        <v>5</v>
      </c>
      <c r="B13" s="373">
        <f>VLOOKUP(A13,[1]U18BSL!$B$2:$E$33,2,0)</f>
        <v>3604885</v>
      </c>
      <c r="C13" s="373" t="str">
        <f>VLOOKUP(A13,[1]U18BSL!$B$2:$E$33,3,0)</f>
        <v>林　亮介</v>
      </c>
      <c r="D13" s="372" t="s">
        <v>5</v>
      </c>
      <c r="E13" s="373" t="str">
        <f>VLOOKUP(A13,[1]U18BSL!$B$2:$E$33,4,0)</f>
        <v>Ａｓｃｈ Ｔ．Ａ</v>
      </c>
      <c r="F13" s="372" t="s">
        <v>6</v>
      </c>
      <c r="G13" s="10"/>
      <c r="H13" s="13"/>
      <c r="I13" s="16"/>
      <c r="J13" s="15"/>
      <c r="K13" s="13"/>
      <c r="L13" s="13"/>
      <c r="M13" s="4"/>
    </row>
    <row r="14" spans="1:13" ht="12" customHeight="1">
      <c r="A14" s="371"/>
      <c r="B14" s="373"/>
      <c r="C14" s="373"/>
      <c r="D14" s="372"/>
      <c r="E14" s="373"/>
      <c r="F14" s="372"/>
      <c r="G14" s="11"/>
      <c r="H14" s="12"/>
      <c r="I14" s="16"/>
      <c r="J14" s="16"/>
      <c r="K14" s="13"/>
      <c r="L14" s="13"/>
      <c r="M14" s="4"/>
    </row>
    <row r="15" spans="1:13" ht="12" customHeight="1">
      <c r="A15" s="371">
        <v>6</v>
      </c>
      <c r="B15" s="373">
        <f>VLOOKUP(A15,[1]U18BSL!$B$2:$E$33,2,0)</f>
        <v>3604645</v>
      </c>
      <c r="C15" s="373" t="str">
        <f>VLOOKUP(A15,[1]U18BSL!$B$2:$E$33,3,0)</f>
        <v>藤田　岳士</v>
      </c>
      <c r="D15" s="372" t="s">
        <v>5</v>
      </c>
      <c r="E15" s="373" t="str">
        <f>VLOOKUP(A15,[1]U18BSL!$B$2:$E$33,4,0)</f>
        <v>マス・ガイアＴＣ</v>
      </c>
      <c r="F15" s="372" t="s">
        <v>6</v>
      </c>
      <c r="G15" s="14"/>
      <c r="H15" s="13"/>
      <c r="I15" s="18"/>
      <c r="J15" s="16"/>
      <c r="K15" s="13"/>
      <c r="L15" s="13"/>
      <c r="M15" s="4"/>
    </row>
    <row r="16" spans="1:13" ht="12" customHeight="1">
      <c r="A16" s="371"/>
      <c r="B16" s="373"/>
      <c r="C16" s="373"/>
      <c r="D16" s="372"/>
      <c r="E16" s="373"/>
      <c r="F16" s="372"/>
      <c r="G16" s="4"/>
      <c r="H16" s="16"/>
      <c r="I16" s="17"/>
      <c r="J16" s="16"/>
      <c r="K16" s="13"/>
      <c r="L16" s="13"/>
      <c r="M16" s="4"/>
    </row>
    <row r="17" spans="1:15" ht="12" customHeight="1">
      <c r="A17" s="371">
        <v>7</v>
      </c>
      <c r="B17" s="373">
        <f>VLOOKUP(A17,[1]U18BSL!$B$2:$E$33,2,0)</f>
        <v>3604931</v>
      </c>
      <c r="C17" s="373" t="str">
        <f>VLOOKUP(A17,[1]U18BSL!$B$2:$E$33,3,0)</f>
        <v>伊藤　励皇</v>
      </c>
      <c r="D17" s="372" t="s">
        <v>5</v>
      </c>
      <c r="E17" s="373" t="str">
        <f>VLOOKUP(A17,[1]U18BSL!$B$2:$E$33,4,0)</f>
        <v>江学</v>
      </c>
      <c r="F17" s="372" t="s">
        <v>6</v>
      </c>
      <c r="G17" s="10"/>
      <c r="H17" s="16"/>
      <c r="I17" s="13"/>
      <c r="J17" s="16"/>
      <c r="K17" s="13"/>
      <c r="L17" s="13"/>
      <c r="M17" s="4"/>
    </row>
    <row r="18" spans="1:15" ht="12" customHeight="1">
      <c r="A18" s="371"/>
      <c r="B18" s="373"/>
      <c r="C18" s="373"/>
      <c r="D18" s="372"/>
      <c r="E18" s="373"/>
      <c r="F18" s="372"/>
      <c r="G18" s="11"/>
      <c r="H18" s="17"/>
      <c r="I18" s="13"/>
      <c r="J18" s="16"/>
      <c r="K18" s="13"/>
      <c r="L18" s="13"/>
      <c r="M18" s="4"/>
    </row>
    <row r="19" spans="1:15" ht="12" customHeight="1">
      <c r="A19" s="371">
        <v>8</v>
      </c>
      <c r="B19" s="373">
        <f>VLOOKUP(A19,[1]U18BSL!$B$2:$E$33,2,0)</f>
        <v>3604340</v>
      </c>
      <c r="C19" s="373" t="str">
        <f>VLOOKUP(A19,[1]U18BSL!$B$2:$E$33,3,0)</f>
        <v>林　幹人</v>
      </c>
      <c r="D19" s="372" t="s">
        <v>5</v>
      </c>
      <c r="E19" s="373" t="str">
        <f>VLOOKUP(A19,[1]U18BSL!$B$2:$E$33,4,0)</f>
        <v>霞ヶ浦高</v>
      </c>
      <c r="F19" s="372" t="s">
        <v>6</v>
      </c>
      <c r="G19" s="14"/>
      <c r="H19" s="13"/>
      <c r="I19" s="13"/>
      <c r="J19" s="16"/>
      <c r="K19" s="13"/>
      <c r="L19" s="13"/>
      <c r="M19" s="4"/>
    </row>
    <row r="20" spans="1:15" ht="12" customHeight="1">
      <c r="A20" s="371"/>
      <c r="B20" s="373"/>
      <c r="C20" s="373"/>
      <c r="D20" s="372"/>
      <c r="E20" s="373"/>
      <c r="F20" s="372"/>
      <c r="G20" s="4"/>
      <c r="H20" s="13"/>
      <c r="I20" s="13"/>
      <c r="J20" s="16"/>
      <c r="K20" s="12"/>
      <c r="L20" s="13"/>
      <c r="M20" s="4"/>
    </row>
    <row r="21" spans="1:15" ht="12" customHeight="1">
      <c r="A21" s="371">
        <v>9</v>
      </c>
      <c r="B21" s="373">
        <f>VLOOKUP(A21,[1]U18BSL!$B$2:$E$33,2,0)</f>
        <v>3604250</v>
      </c>
      <c r="C21" s="373" t="str">
        <f>VLOOKUP(A21,[1]U18BSL!$B$2:$E$33,3,0)</f>
        <v>河野　泰之</v>
      </c>
      <c r="D21" s="372" t="s">
        <v>5</v>
      </c>
      <c r="E21" s="373" t="str">
        <f>VLOOKUP(A21,[1]U18BSL!$B$2:$E$33,4,0)</f>
        <v>東洋大牛久高</v>
      </c>
      <c r="F21" s="372" t="s">
        <v>6</v>
      </c>
      <c r="G21" s="10"/>
      <c r="H21" s="13"/>
      <c r="I21" s="13"/>
      <c r="J21" s="16"/>
      <c r="K21" s="15"/>
      <c r="L21" s="13"/>
      <c r="M21" s="4"/>
      <c r="O21" s="19"/>
    </row>
    <row r="22" spans="1:15" ht="12" customHeight="1">
      <c r="A22" s="371"/>
      <c r="B22" s="373"/>
      <c r="C22" s="373"/>
      <c r="D22" s="372"/>
      <c r="E22" s="373"/>
      <c r="F22" s="372"/>
      <c r="G22" s="11"/>
      <c r="H22" s="12"/>
      <c r="I22" s="13"/>
      <c r="J22" s="16"/>
      <c r="K22" s="16"/>
      <c r="L22" s="13"/>
      <c r="M22" s="4"/>
      <c r="O22" s="19"/>
    </row>
    <row r="23" spans="1:15" ht="12" customHeight="1">
      <c r="A23" s="371">
        <v>10</v>
      </c>
      <c r="B23" s="373">
        <f>VLOOKUP(A23,[1]U18BSL!$B$2:$E$33,2,0)</f>
        <v>3604352</v>
      </c>
      <c r="C23" s="373" t="str">
        <f>VLOOKUP(A23,[1]U18BSL!$B$2:$E$33,3,0)</f>
        <v>齊藤　辰哉</v>
      </c>
      <c r="D23" s="372" t="s">
        <v>5</v>
      </c>
      <c r="E23" s="373" t="str">
        <f>VLOOKUP(A23,[1]U18BSL!$B$2:$E$33,4,0)</f>
        <v>東洋大牛久高</v>
      </c>
      <c r="F23" s="372" t="s">
        <v>6</v>
      </c>
      <c r="G23" s="14"/>
      <c r="H23" s="15"/>
      <c r="I23" s="13"/>
      <c r="J23" s="16"/>
      <c r="K23" s="16"/>
      <c r="L23" s="13"/>
      <c r="M23" s="4"/>
      <c r="O23" s="19"/>
    </row>
    <row r="24" spans="1:15" ht="12" customHeight="1">
      <c r="A24" s="371"/>
      <c r="B24" s="373"/>
      <c r="C24" s="373"/>
      <c r="D24" s="372"/>
      <c r="E24" s="373"/>
      <c r="F24" s="372"/>
      <c r="G24" s="4"/>
      <c r="H24" s="16"/>
      <c r="I24" s="12"/>
      <c r="J24" s="16"/>
      <c r="K24" s="16"/>
      <c r="L24" s="13"/>
      <c r="M24" s="4"/>
      <c r="O24" s="19"/>
    </row>
    <row r="25" spans="1:15" ht="12" customHeight="1">
      <c r="A25" s="371">
        <v>11</v>
      </c>
      <c r="B25" s="373">
        <f>VLOOKUP(A25,[1]U18BSL!$B$2:$E$33,2,0)</f>
        <v>3604141</v>
      </c>
      <c r="C25" s="373" t="str">
        <f>VLOOKUP(A25,[1]U18BSL!$B$2:$E$33,3,0)</f>
        <v>中野　太悟</v>
      </c>
      <c r="D25" s="372" t="s">
        <v>5</v>
      </c>
      <c r="E25" s="373" t="str">
        <f>VLOOKUP(A25,[1]U18BSL!$B$2:$E$33,4,0)</f>
        <v>守谷ＴＣ</v>
      </c>
      <c r="F25" s="372" t="s">
        <v>6</v>
      </c>
      <c r="G25" s="10"/>
      <c r="H25" s="16"/>
      <c r="I25" s="15"/>
      <c r="J25" s="16"/>
      <c r="K25" s="16"/>
      <c r="L25" s="13"/>
      <c r="M25" s="4"/>
    </row>
    <row r="26" spans="1:15" ht="12" customHeight="1">
      <c r="A26" s="371"/>
      <c r="B26" s="373"/>
      <c r="C26" s="373"/>
      <c r="D26" s="372"/>
      <c r="E26" s="373"/>
      <c r="F26" s="372"/>
      <c r="G26" s="11"/>
      <c r="H26" s="17"/>
      <c r="I26" s="16"/>
      <c r="J26" s="16"/>
      <c r="K26" s="16"/>
      <c r="L26" s="13"/>
      <c r="M26" s="4"/>
    </row>
    <row r="27" spans="1:15" ht="12" customHeight="1">
      <c r="A27" s="371">
        <v>12</v>
      </c>
      <c r="B27" s="373">
        <f>VLOOKUP(A27,[1]U18BSL!$B$2:$E$33,2,0)</f>
        <v>3604947</v>
      </c>
      <c r="C27" s="373" t="str">
        <f>VLOOKUP(A27,[1]U18BSL!$B$2:$E$33,3,0)</f>
        <v>宮原　優也</v>
      </c>
      <c r="D27" s="372" t="s">
        <v>5</v>
      </c>
      <c r="E27" s="373" t="str">
        <f>VLOOKUP(A27,[1]U18BSL!$B$2:$E$33,4,0)</f>
        <v>ＮＦＳＣ</v>
      </c>
      <c r="F27" s="372" t="s">
        <v>6</v>
      </c>
      <c r="G27" s="14"/>
      <c r="H27" s="13"/>
      <c r="I27" s="16"/>
      <c r="J27" s="16"/>
      <c r="K27" s="16"/>
      <c r="L27" s="13"/>
      <c r="M27" s="4"/>
    </row>
    <row r="28" spans="1:15" ht="12" customHeight="1">
      <c r="A28" s="371"/>
      <c r="B28" s="373"/>
      <c r="C28" s="373"/>
      <c r="D28" s="372"/>
      <c r="E28" s="373"/>
      <c r="F28" s="372"/>
      <c r="G28" s="4"/>
      <c r="H28" s="13"/>
      <c r="I28" s="16"/>
      <c r="J28" s="17"/>
      <c r="K28" s="16"/>
      <c r="L28" s="13"/>
      <c r="M28" s="4"/>
    </row>
    <row r="29" spans="1:15" ht="12" customHeight="1">
      <c r="A29" s="371">
        <v>13</v>
      </c>
      <c r="B29" s="373" t="str">
        <f>VLOOKUP(A29,[1]U18BSL!$B$2:$E$33,2,0)</f>
        <v>Q1</v>
      </c>
      <c r="C29" s="373">
        <f>VLOOKUP(A29,[1]U18BSL!$B$2:$E$33,3,0)</f>
        <v>0</v>
      </c>
      <c r="D29" s="372" t="s">
        <v>5</v>
      </c>
      <c r="E29" s="373">
        <f>VLOOKUP(A29,[1]U18BSL!$B$2:$E$33,4,0)</f>
        <v>0</v>
      </c>
      <c r="F29" s="372" t="s">
        <v>6</v>
      </c>
      <c r="G29" s="10"/>
      <c r="H29" s="13"/>
      <c r="I29" s="16"/>
      <c r="J29" s="13"/>
      <c r="K29" s="16"/>
      <c r="L29" s="13"/>
      <c r="M29" s="4"/>
    </row>
    <row r="30" spans="1:15" ht="12" customHeight="1">
      <c r="A30" s="371"/>
      <c r="B30" s="373"/>
      <c r="C30" s="373"/>
      <c r="D30" s="372"/>
      <c r="E30" s="373"/>
      <c r="F30" s="372"/>
      <c r="G30" s="11"/>
      <c r="H30" s="12"/>
      <c r="I30" s="16"/>
      <c r="J30" s="13"/>
      <c r="K30" s="16"/>
      <c r="L30" s="13"/>
      <c r="M30" s="4"/>
    </row>
    <row r="31" spans="1:15" ht="12" customHeight="1">
      <c r="A31" s="371">
        <v>14</v>
      </c>
      <c r="B31" s="373">
        <f>VLOOKUP(A31,[1]U18BSL!$B$2:$E$33,2,0)</f>
        <v>3604761</v>
      </c>
      <c r="C31" s="373" t="str">
        <f>VLOOKUP(A31,[1]U18BSL!$B$2:$E$33,3,0)</f>
        <v>和田　洸</v>
      </c>
      <c r="D31" s="372" t="s">
        <v>5</v>
      </c>
      <c r="E31" s="373" t="str">
        <f>VLOOKUP(A31,[1]U18BSL!$B$2:$E$33,4,0)</f>
        <v>ＮＦＳＣ</v>
      </c>
      <c r="F31" s="372" t="s">
        <v>6</v>
      </c>
      <c r="G31" s="14"/>
      <c r="H31" s="13"/>
      <c r="I31" s="18"/>
      <c r="J31" s="13"/>
      <c r="K31" s="16"/>
      <c r="L31" s="13"/>
      <c r="M31" s="4"/>
    </row>
    <row r="32" spans="1:15" ht="12" customHeight="1">
      <c r="A32" s="371"/>
      <c r="B32" s="373"/>
      <c r="C32" s="373"/>
      <c r="D32" s="372"/>
      <c r="E32" s="373"/>
      <c r="F32" s="372"/>
      <c r="G32" s="4"/>
      <c r="H32" s="16"/>
      <c r="I32" s="17"/>
      <c r="J32" s="13"/>
      <c r="K32" s="16"/>
      <c r="L32" s="13"/>
      <c r="M32" s="4"/>
    </row>
    <row r="33" spans="1:13" ht="12" customHeight="1">
      <c r="A33" s="371">
        <v>15</v>
      </c>
      <c r="B33" s="373">
        <f>VLOOKUP(A33,[1]U18BSL!$B$2:$E$33,2,0)</f>
        <v>3604968</v>
      </c>
      <c r="C33" s="373" t="str">
        <f>VLOOKUP(A33,[1]U18BSL!$B$2:$E$33,3,0)</f>
        <v>岡田　光</v>
      </c>
      <c r="D33" s="372" t="s">
        <v>5</v>
      </c>
      <c r="E33" s="373" t="str">
        <f>VLOOKUP(A33,[1]U18BSL!$B$2:$E$33,4,0)</f>
        <v>東洋大牛久高</v>
      </c>
      <c r="F33" s="372" t="s">
        <v>6</v>
      </c>
      <c r="G33" s="10"/>
      <c r="H33" s="16"/>
      <c r="I33" s="13"/>
      <c r="J33" s="13"/>
      <c r="K33" s="16"/>
      <c r="L33" s="13"/>
      <c r="M33" s="4"/>
    </row>
    <row r="34" spans="1:13" ht="12" customHeight="1">
      <c r="A34" s="371"/>
      <c r="B34" s="373"/>
      <c r="C34" s="373"/>
      <c r="D34" s="372"/>
      <c r="E34" s="373"/>
      <c r="F34" s="372"/>
      <c r="G34" s="11"/>
      <c r="H34" s="17"/>
      <c r="I34" s="13"/>
      <c r="J34" s="13"/>
      <c r="K34" s="16"/>
      <c r="L34" s="13"/>
      <c r="M34" s="4"/>
    </row>
    <row r="35" spans="1:13" ht="12" customHeight="1">
      <c r="A35" s="371">
        <v>16</v>
      </c>
      <c r="B35" s="373">
        <f>VLOOKUP(A35,[1]U18BSL!$B$2:$E$33,2,0)</f>
        <v>3603807</v>
      </c>
      <c r="C35" s="373" t="str">
        <f>VLOOKUP(A35,[1]U18BSL!$B$2:$E$33,3,0)</f>
        <v>石原　圭起</v>
      </c>
      <c r="D35" s="372" t="s">
        <v>5</v>
      </c>
      <c r="E35" s="373" t="str">
        <f>VLOOKUP(A35,[1]U18BSL!$B$2:$E$33,4,0)</f>
        <v>東洋大牛久高</v>
      </c>
      <c r="F35" s="372" t="s">
        <v>6</v>
      </c>
      <c r="G35" s="14"/>
      <c r="H35" s="13"/>
      <c r="I35" s="13"/>
      <c r="J35" s="13"/>
      <c r="K35" s="16"/>
      <c r="L35" s="13"/>
      <c r="M35" s="4"/>
    </row>
    <row r="36" spans="1:13" ht="12" customHeight="1">
      <c r="A36" s="371"/>
      <c r="B36" s="373"/>
      <c r="C36" s="373"/>
      <c r="D36" s="372"/>
      <c r="E36" s="373"/>
      <c r="F36" s="372"/>
      <c r="G36" s="4"/>
      <c r="H36" s="13"/>
      <c r="I36" s="13"/>
      <c r="J36" s="13"/>
      <c r="K36" s="16"/>
      <c r="L36" s="12"/>
      <c r="M36" s="4"/>
    </row>
    <row r="37" spans="1:13" ht="12" customHeight="1">
      <c r="A37" s="371">
        <v>17</v>
      </c>
      <c r="B37" s="373">
        <f>VLOOKUP(A37,[1]U18BSL!$B$2:$E$33,2,0)</f>
        <v>3604484</v>
      </c>
      <c r="C37" s="373" t="str">
        <f>VLOOKUP(A37,[1]U18BSL!$B$2:$E$33,3,0)</f>
        <v>鯉淵　実生</v>
      </c>
      <c r="D37" s="372" t="s">
        <v>98</v>
      </c>
      <c r="E37" s="373" t="str">
        <f>VLOOKUP(A37,[1]U18BSL!$B$2:$E$33,4,0)</f>
        <v>東洋大牛久高</v>
      </c>
      <c r="F37" s="372" t="s">
        <v>99</v>
      </c>
      <c r="G37" s="10"/>
      <c r="H37" s="13"/>
      <c r="I37" s="13"/>
      <c r="J37" s="13"/>
      <c r="K37" s="16"/>
      <c r="L37" s="20"/>
      <c r="M37" s="21"/>
    </row>
    <row r="38" spans="1:13" ht="12" customHeight="1">
      <c r="A38" s="371"/>
      <c r="B38" s="373"/>
      <c r="C38" s="373"/>
      <c r="D38" s="372"/>
      <c r="E38" s="373"/>
      <c r="F38" s="372"/>
      <c r="G38" s="11"/>
      <c r="H38" s="12"/>
      <c r="I38" s="13"/>
      <c r="J38" s="13"/>
      <c r="K38" s="16"/>
      <c r="L38" s="22"/>
      <c r="M38" s="21"/>
    </row>
    <row r="39" spans="1:13" ht="12" customHeight="1">
      <c r="A39" s="371">
        <v>18</v>
      </c>
      <c r="B39" s="373">
        <f>VLOOKUP(A39,[1]U18BSL!$B$2:$E$33,2,0)</f>
        <v>3604617</v>
      </c>
      <c r="C39" s="373" t="str">
        <f>VLOOKUP(A39,[1]U18BSL!$B$2:$E$33,3,0)</f>
        <v>石井　大暉</v>
      </c>
      <c r="D39" s="372" t="s">
        <v>5</v>
      </c>
      <c r="E39" s="373" t="str">
        <f>VLOOKUP(A39,[1]U18BSL!$B$2:$E$33,4,0)</f>
        <v>霞ヶ浦高</v>
      </c>
      <c r="F39" s="372" t="s">
        <v>99</v>
      </c>
      <c r="G39" s="14"/>
      <c r="H39" s="15"/>
      <c r="I39" s="13"/>
      <c r="J39" s="13"/>
      <c r="K39" s="16"/>
      <c r="L39" s="22"/>
      <c r="M39" s="21"/>
    </row>
    <row r="40" spans="1:13" ht="12" customHeight="1">
      <c r="A40" s="371"/>
      <c r="B40" s="373"/>
      <c r="C40" s="373"/>
      <c r="D40" s="372"/>
      <c r="E40" s="373"/>
      <c r="F40" s="372"/>
      <c r="G40" s="4"/>
      <c r="H40" s="16"/>
      <c r="I40" s="12"/>
      <c r="J40" s="13"/>
      <c r="K40" s="16"/>
      <c r="L40" s="22"/>
      <c r="M40" s="21"/>
    </row>
    <row r="41" spans="1:13" ht="12" customHeight="1">
      <c r="A41" s="371">
        <v>19</v>
      </c>
      <c r="B41" s="373">
        <f>VLOOKUP(A41,[1]U18BSL!$B$2:$E$33,2,0)</f>
        <v>3604334</v>
      </c>
      <c r="C41" s="373" t="str">
        <f>VLOOKUP(A41,[1]U18BSL!$B$2:$E$33,3,0)</f>
        <v>佐藤　大心</v>
      </c>
      <c r="D41" s="372" t="s">
        <v>5</v>
      </c>
      <c r="E41" s="373" t="str">
        <f>VLOOKUP(A41,[1]U18BSL!$B$2:$E$33,4,0)</f>
        <v>ＮＦＳＣ</v>
      </c>
      <c r="F41" s="372" t="s">
        <v>6</v>
      </c>
      <c r="G41" s="10"/>
      <c r="H41" s="16"/>
      <c r="I41" s="15"/>
      <c r="J41" s="13"/>
      <c r="K41" s="16"/>
      <c r="L41" s="22"/>
      <c r="M41" s="21"/>
    </row>
    <row r="42" spans="1:13" ht="12" customHeight="1">
      <c r="A42" s="371"/>
      <c r="B42" s="373"/>
      <c r="C42" s="373"/>
      <c r="D42" s="372"/>
      <c r="E42" s="373"/>
      <c r="F42" s="372"/>
      <c r="G42" s="11"/>
      <c r="H42" s="17"/>
      <c r="I42" s="16"/>
      <c r="J42" s="13"/>
      <c r="K42" s="16"/>
      <c r="L42" s="22"/>
      <c r="M42" s="21"/>
    </row>
    <row r="43" spans="1:13" ht="12" customHeight="1">
      <c r="A43" s="371">
        <v>20</v>
      </c>
      <c r="B43" s="373">
        <f>VLOOKUP(A43,[1]U18BSL!$B$2:$E$33,2,0)</f>
        <v>3604785</v>
      </c>
      <c r="C43" s="373" t="str">
        <f>VLOOKUP(A43,[1]U18BSL!$B$2:$E$33,3,0)</f>
        <v>橋本　迅人</v>
      </c>
      <c r="D43" s="372" t="s">
        <v>98</v>
      </c>
      <c r="E43" s="373" t="str">
        <f>VLOOKUP(A43,[1]U18BSL!$B$2:$E$33,4,0)</f>
        <v>霞ヶ浦高</v>
      </c>
      <c r="F43" s="372" t="s">
        <v>100</v>
      </c>
      <c r="G43" s="14"/>
      <c r="H43" s="13"/>
      <c r="I43" s="16"/>
      <c r="J43" s="13"/>
      <c r="K43" s="16"/>
      <c r="L43" s="22"/>
      <c r="M43" s="21"/>
    </row>
    <row r="44" spans="1:13" ht="12" customHeight="1">
      <c r="A44" s="371"/>
      <c r="B44" s="373"/>
      <c r="C44" s="373"/>
      <c r="D44" s="372"/>
      <c r="E44" s="373"/>
      <c r="F44" s="372"/>
      <c r="G44" s="4"/>
      <c r="H44" s="13"/>
      <c r="I44" s="16"/>
      <c r="J44" s="12"/>
      <c r="K44" s="16"/>
      <c r="L44" s="22"/>
      <c r="M44" s="21"/>
    </row>
    <row r="45" spans="1:13" ht="12" customHeight="1">
      <c r="A45" s="371">
        <v>21</v>
      </c>
      <c r="B45" s="373">
        <f>VLOOKUP(A45,[1]U18BSL!$B$2:$E$33,2,0)</f>
        <v>3604777</v>
      </c>
      <c r="C45" s="373" t="str">
        <f>VLOOKUP(A45,[1]U18BSL!$B$2:$E$33,3,0)</f>
        <v>増田　淳</v>
      </c>
      <c r="D45" s="372" t="s">
        <v>101</v>
      </c>
      <c r="E45" s="373" t="str">
        <f>VLOOKUP(A45,[1]U18BSL!$B$2:$E$33,4,0)</f>
        <v>江学</v>
      </c>
      <c r="F45" s="372" t="s">
        <v>100</v>
      </c>
      <c r="G45" s="10"/>
      <c r="H45" s="13"/>
      <c r="I45" s="16"/>
      <c r="J45" s="15"/>
      <c r="K45" s="16"/>
      <c r="L45" s="22"/>
      <c r="M45" s="21"/>
    </row>
    <row r="46" spans="1:13" ht="12" customHeight="1">
      <c r="A46" s="371"/>
      <c r="B46" s="373"/>
      <c r="C46" s="373"/>
      <c r="D46" s="372"/>
      <c r="E46" s="373"/>
      <c r="F46" s="372"/>
      <c r="G46" s="11"/>
      <c r="H46" s="12"/>
      <c r="I46" s="16"/>
      <c r="J46" s="16"/>
      <c r="K46" s="16"/>
      <c r="L46" s="22"/>
      <c r="M46" s="21"/>
    </row>
    <row r="47" spans="1:13" ht="12" customHeight="1">
      <c r="A47" s="371">
        <v>22</v>
      </c>
      <c r="B47" s="373">
        <f>VLOOKUP(A47,[1]U18BSL!$B$2:$E$33,2,0)</f>
        <v>3604941</v>
      </c>
      <c r="C47" s="373" t="str">
        <f>VLOOKUP(A47,[1]U18BSL!$B$2:$E$33,3,0)</f>
        <v>川井　隆成</v>
      </c>
      <c r="D47" s="372" t="s">
        <v>101</v>
      </c>
      <c r="E47" s="373" t="str">
        <f>VLOOKUP(A47,[1]U18BSL!$B$2:$E$33,4,0)</f>
        <v>霞ヶ浦高</v>
      </c>
      <c r="F47" s="372" t="s">
        <v>102</v>
      </c>
      <c r="G47" s="14"/>
      <c r="H47" s="13"/>
      <c r="I47" s="18"/>
      <c r="J47" s="16"/>
      <c r="K47" s="16"/>
      <c r="L47" s="22"/>
      <c r="M47" s="21"/>
    </row>
    <row r="48" spans="1:13" ht="12" customHeight="1">
      <c r="A48" s="371"/>
      <c r="B48" s="373"/>
      <c r="C48" s="373"/>
      <c r="D48" s="372"/>
      <c r="E48" s="373"/>
      <c r="F48" s="372"/>
      <c r="G48" s="4"/>
      <c r="H48" s="16"/>
      <c r="I48" s="17"/>
      <c r="J48" s="16"/>
      <c r="K48" s="16"/>
      <c r="L48" s="22"/>
      <c r="M48" s="21"/>
    </row>
    <row r="49" spans="1:13" ht="12" customHeight="1">
      <c r="A49" s="371">
        <v>23</v>
      </c>
      <c r="B49" s="373">
        <f>VLOOKUP(A49,[1]U18BSL!$B$2:$E$33,2,0)</f>
        <v>3604403</v>
      </c>
      <c r="C49" s="373" t="str">
        <f>VLOOKUP(A49,[1]U18BSL!$B$2:$E$33,3,0)</f>
        <v>鈴木　尚也</v>
      </c>
      <c r="D49" s="372" t="s">
        <v>101</v>
      </c>
      <c r="E49" s="373" t="str">
        <f>VLOOKUP(A49,[1]U18BSL!$B$2:$E$33,4,0)</f>
        <v>ＣＳＪ</v>
      </c>
      <c r="F49" s="372" t="s">
        <v>102</v>
      </c>
      <c r="G49" s="10"/>
      <c r="H49" s="16"/>
      <c r="I49" s="13"/>
      <c r="J49" s="16"/>
      <c r="K49" s="16"/>
      <c r="L49" s="22"/>
      <c r="M49" s="21"/>
    </row>
    <row r="50" spans="1:13" ht="12" customHeight="1">
      <c r="A50" s="371"/>
      <c r="B50" s="373"/>
      <c r="C50" s="373"/>
      <c r="D50" s="372"/>
      <c r="E50" s="373"/>
      <c r="F50" s="372"/>
      <c r="G50" s="11"/>
      <c r="H50" s="17"/>
      <c r="I50" s="13"/>
      <c r="J50" s="16"/>
      <c r="K50" s="16"/>
      <c r="L50" s="22"/>
      <c r="M50" s="21"/>
    </row>
    <row r="51" spans="1:13" ht="12" customHeight="1">
      <c r="A51" s="371">
        <v>24</v>
      </c>
      <c r="B51" s="373">
        <f>VLOOKUP(A51,[1]U18BSL!$B$2:$E$33,2,0)</f>
        <v>3604830</v>
      </c>
      <c r="C51" s="373" t="str">
        <f>VLOOKUP(A51,[1]U18BSL!$B$2:$E$33,3,0)</f>
        <v>角平　明帝</v>
      </c>
      <c r="D51" s="372" t="s">
        <v>101</v>
      </c>
      <c r="E51" s="373" t="str">
        <f>VLOOKUP(A51,[1]U18BSL!$B$2:$E$33,4,0)</f>
        <v>ＫＣＪＴＡ</v>
      </c>
      <c r="F51" s="372" t="s">
        <v>102</v>
      </c>
      <c r="G51" s="14"/>
      <c r="H51" s="13"/>
      <c r="I51" s="13"/>
      <c r="J51" s="16"/>
      <c r="K51" s="16"/>
      <c r="L51" s="22"/>
      <c r="M51" s="21"/>
    </row>
    <row r="52" spans="1:13" ht="12" customHeight="1">
      <c r="A52" s="371"/>
      <c r="B52" s="373"/>
      <c r="C52" s="373"/>
      <c r="D52" s="372"/>
      <c r="E52" s="373"/>
      <c r="F52" s="372"/>
      <c r="G52" s="4"/>
      <c r="H52" s="13"/>
      <c r="I52" s="13"/>
      <c r="J52" s="16"/>
      <c r="K52" s="17"/>
      <c r="L52" s="22"/>
      <c r="M52" s="21"/>
    </row>
    <row r="53" spans="1:13" ht="12" customHeight="1">
      <c r="A53" s="371">
        <v>25</v>
      </c>
      <c r="B53" s="373">
        <f>VLOOKUP(A53,[1]U18BSL!$B$2:$E$33,2,0)</f>
        <v>3604960</v>
      </c>
      <c r="C53" s="373" t="str">
        <f>VLOOKUP(A53,[1]U18BSL!$B$2:$E$33,3,0)</f>
        <v>福田　優羽</v>
      </c>
      <c r="D53" s="372" t="s">
        <v>5</v>
      </c>
      <c r="E53" s="373" t="str">
        <f>VLOOKUP(A53,[1]U18BSL!$B$2:$E$33,4,0)</f>
        <v>東洋大牛久高</v>
      </c>
      <c r="F53" s="372" t="s">
        <v>6</v>
      </c>
      <c r="G53" s="10"/>
      <c r="H53" s="13"/>
      <c r="I53" s="13"/>
      <c r="J53" s="16"/>
      <c r="K53" s="13"/>
      <c r="L53" s="22"/>
      <c r="M53" s="21"/>
    </row>
    <row r="54" spans="1:13" ht="12" customHeight="1">
      <c r="A54" s="371"/>
      <c r="B54" s="373"/>
      <c r="C54" s="373"/>
      <c r="D54" s="372"/>
      <c r="E54" s="373"/>
      <c r="F54" s="372"/>
      <c r="G54" s="11"/>
      <c r="H54" s="12"/>
      <c r="I54" s="13"/>
      <c r="J54" s="16"/>
      <c r="K54" s="13"/>
      <c r="L54" s="22"/>
      <c r="M54" s="21"/>
    </row>
    <row r="55" spans="1:13" ht="12" customHeight="1">
      <c r="A55" s="371">
        <v>26</v>
      </c>
      <c r="B55" s="373">
        <f>VLOOKUP(A55,[1]U18BSL!$B$2:$E$33,2,0)</f>
        <v>3604549</v>
      </c>
      <c r="C55" s="373" t="str">
        <f>VLOOKUP(A55,[1]U18BSL!$B$2:$E$33,3,0)</f>
        <v>小林　真斗</v>
      </c>
      <c r="D55" s="372" t="s">
        <v>5</v>
      </c>
      <c r="E55" s="373" t="str">
        <f>VLOOKUP(A55,[1]U18BSL!$B$2:$E$33,4,0)</f>
        <v>エースＴＡ</v>
      </c>
      <c r="F55" s="372" t="s">
        <v>6</v>
      </c>
      <c r="G55" s="14"/>
      <c r="H55" s="15"/>
      <c r="I55" s="13"/>
      <c r="J55" s="16"/>
      <c r="K55" s="13"/>
      <c r="L55" s="22"/>
      <c r="M55" s="21"/>
    </row>
    <row r="56" spans="1:13" ht="12" customHeight="1">
      <c r="A56" s="371"/>
      <c r="B56" s="373"/>
      <c r="C56" s="373"/>
      <c r="D56" s="372"/>
      <c r="E56" s="373"/>
      <c r="F56" s="372"/>
      <c r="G56" s="4"/>
      <c r="H56" s="16"/>
      <c r="I56" s="12"/>
      <c r="J56" s="16"/>
      <c r="K56" s="13"/>
      <c r="L56" s="22"/>
      <c r="M56" s="21"/>
    </row>
    <row r="57" spans="1:13" ht="12" customHeight="1">
      <c r="A57" s="371">
        <v>27</v>
      </c>
      <c r="B57" s="373">
        <f>VLOOKUP(A57,[1]U18BSL!$B$2:$E$33,2,0)</f>
        <v>3604487</v>
      </c>
      <c r="C57" s="373" t="str">
        <f>VLOOKUP(A57,[1]U18BSL!$B$2:$E$33,3,0)</f>
        <v>木下　大誠</v>
      </c>
      <c r="D57" s="372" t="s">
        <v>5</v>
      </c>
      <c r="E57" s="373" t="str">
        <f>VLOOKUP(A57,[1]U18BSL!$B$2:$E$33,4,0)</f>
        <v>ＮＦＳＣ</v>
      </c>
      <c r="F57" s="372" t="s">
        <v>6</v>
      </c>
      <c r="G57" s="10"/>
      <c r="H57" s="16"/>
      <c r="I57" s="15"/>
      <c r="J57" s="16"/>
      <c r="K57" s="13"/>
      <c r="L57" s="22"/>
      <c r="M57" s="21"/>
    </row>
    <row r="58" spans="1:13" ht="12" customHeight="1">
      <c r="A58" s="371"/>
      <c r="B58" s="373"/>
      <c r="C58" s="373"/>
      <c r="D58" s="372"/>
      <c r="E58" s="373"/>
      <c r="F58" s="372"/>
      <c r="G58" s="11"/>
      <c r="H58" s="17"/>
      <c r="I58" s="16"/>
      <c r="J58" s="16"/>
      <c r="K58" s="13"/>
      <c r="L58" s="22"/>
      <c r="M58" s="21"/>
    </row>
    <row r="59" spans="1:13" ht="12" customHeight="1">
      <c r="A59" s="371">
        <v>28</v>
      </c>
      <c r="B59" s="373">
        <f>VLOOKUP(A59,[1]U18BSL!$B$2:$E$33,2,0)</f>
        <v>3604866</v>
      </c>
      <c r="C59" s="373" t="str">
        <f>VLOOKUP(A59,[1]U18BSL!$B$2:$E$33,3,0)</f>
        <v>井上　都央</v>
      </c>
      <c r="D59" s="372" t="s">
        <v>5</v>
      </c>
      <c r="E59" s="373" t="str">
        <f>VLOOKUP(A59,[1]U18BSL!$B$2:$E$33,4,0)</f>
        <v>東洋大牛久高</v>
      </c>
      <c r="F59" s="372" t="s">
        <v>99</v>
      </c>
      <c r="G59" s="14"/>
      <c r="H59" s="13"/>
      <c r="I59" s="16"/>
      <c r="J59" s="16"/>
      <c r="K59" s="13"/>
      <c r="L59" s="22"/>
      <c r="M59" s="21"/>
    </row>
    <row r="60" spans="1:13" ht="12" customHeight="1">
      <c r="A60" s="371"/>
      <c r="B60" s="373"/>
      <c r="C60" s="373"/>
      <c r="D60" s="372"/>
      <c r="E60" s="373"/>
      <c r="F60" s="372"/>
      <c r="G60" s="4"/>
      <c r="H60" s="13"/>
      <c r="I60" s="16"/>
      <c r="J60" s="17"/>
      <c r="K60" s="13"/>
      <c r="L60" s="22"/>
      <c r="M60" s="21"/>
    </row>
    <row r="61" spans="1:13" ht="12" customHeight="1">
      <c r="A61" s="371">
        <v>29</v>
      </c>
      <c r="B61" s="373">
        <f>VLOOKUP(A61,[1]U18BSL!$B$2:$E$33,2,0)</f>
        <v>3604928</v>
      </c>
      <c r="C61" s="373" t="str">
        <f>VLOOKUP(A61,[1]U18BSL!$B$2:$E$33,3,0)</f>
        <v>笠原　拓真</v>
      </c>
      <c r="D61" s="372" t="s">
        <v>5</v>
      </c>
      <c r="E61" s="373" t="str">
        <f>VLOOKUP(A61,[1]U18BSL!$B$2:$E$33,4,0)</f>
        <v>エースＴＡ</v>
      </c>
      <c r="F61" s="372" t="s">
        <v>6</v>
      </c>
      <c r="G61" s="10"/>
      <c r="H61" s="13"/>
      <c r="I61" s="16"/>
      <c r="J61" s="13"/>
      <c r="K61" s="13"/>
      <c r="L61" s="22"/>
      <c r="M61" s="21"/>
    </row>
    <row r="62" spans="1:13" ht="12" customHeight="1">
      <c r="A62" s="371"/>
      <c r="B62" s="373"/>
      <c r="C62" s="373"/>
      <c r="D62" s="372"/>
      <c r="E62" s="373"/>
      <c r="F62" s="372"/>
      <c r="G62" s="11"/>
      <c r="H62" s="12"/>
      <c r="I62" s="16"/>
      <c r="J62" s="13"/>
      <c r="K62" s="13"/>
      <c r="L62" s="22"/>
      <c r="M62" s="21"/>
    </row>
    <row r="63" spans="1:13" ht="12" customHeight="1">
      <c r="A63" s="371">
        <v>30</v>
      </c>
      <c r="B63" s="373">
        <f>VLOOKUP(A63,[1]U18BSL!$B$2:$E$33,2,0)</f>
        <v>3604607</v>
      </c>
      <c r="C63" s="373" t="str">
        <f>VLOOKUP(A63,[1]U18BSL!$B$2:$E$33,3,0)</f>
        <v>吉田　孝太郎</v>
      </c>
      <c r="D63" s="372" t="s">
        <v>5</v>
      </c>
      <c r="E63" s="373" t="str">
        <f>VLOOKUP(A63,[1]U18BSL!$B$2:$E$33,4,0)</f>
        <v>ＫＣＪＴＡ</v>
      </c>
      <c r="F63" s="372" t="s">
        <v>103</v>
      </c>
      <c r="G63" s="14"/>
      <c r="H63" s="13"/>
      <c r="I63" s="18"/>
      <c r="J63" s="13"/>
      <c r="K63" s="13"/>
      <c r="L63" s="22"/>
      <c r="M63" s="21"/>
    </row>
    <row r="64" spans="1:13" ht="12" customHeight="1">
      <c r="A64" s="371"/>
      <c r="B64" s="373"/>
      <c r="C64" s="373"/>
      <c r="D64" s="372"/>
      <c r="E64" s="373"/>
      <c r="F64" s="372"/>
      <c r="G64" s="4"/>
      <c r="H64" s="16"/>
      <c r="I64" s="17"/>
      <c r="J64" s="13"/>
      <c r="K64" s="13"/>
      <c r="L64" s="22"/>
      <c r="M64" s="21"/>
    </row>
    <row r="65" spans="1:13" ht="12" customHeight="1">
      <c r="A65" s="371">
        <v>31</v>
      </c>
      <c r="B65" s="373">
        <f>VLOOKUP(A65,[1]U18BSL!$B$2:$E$33,2,0)</f>
        <v>3604699</v>
      </c>
      <c r="C65" s="373" t="str">
        <f>VLOOKUP(A65,[1]U18BSL!$B$2:$E$33,3,0)</f>
        <v>永野　広志朗</v>
      </c>
      <c r="D65" s="372" t="s">
        <v>104</v>
      </c>
      <c r="E65" s="373" t="str">
        <f>VLOOKUP(A65,[1]U18BSL!$B$2:$E$33,4,0)</f>
        <v>守谷ＴＣ</v>
      </c>
      <c r="F65" s="372" t="s">
        <v>103</v>
      </c>
      <c r="G65" s="10"/>
      <c r="H65" s="16"/>
      <c r="I65" s="13"/>
      <c r="J65" s="13"/>
      <c r="K65" s="13"/>
      <c r="L65" s="22"/>
      <c r="M65" s="21"/>
    </row>
    <row r="66" spans="1:13" ht="12" customHeight="1">
      <c r="A66" s="371"/>
      <c r="B66" s="373"/>
      <c r="C66" s="373"/>
      <c r="D66" s="372"/>
      <c r="E66" s="373"/>
      <c r="F66" s="372"/>
      <c r="G66" s="11"/>
      <c r="H66" s="17"/>
      <c r="I66" s="13"/>
      <c r="J66" s="13"/>
      <c r="K66" s="13"/>
      <c r="L66" s="22"/>
      <c r="M66" s="21"/>
    </row>
    <row r="67" spans="1:13" ht="12" customHeight="1">
      <c r="A67" s="371">
        <v>32</v>
      </c>
      <c r="B67" s="373">
        <f>VLOOKUP(A67,[1]U18BSL!$B$2:$E$33,2,0)</f>
        <v>3604163</v>
      </c>
      <c r="C67" s="373" t="str">
        <f>VLOOKUP(A67,[1]U18BSL!$B$2:$E$33,3,0)</f>
        <v>遠藤　出帆</v>
      </c>
      <c r="D67" s="372" t="s">
        <v>104</v>
      </c>
      <c r="E67" s="373" t="str">
        <f>VLOOKUP(A67,[1]U18BSL!$B$2:$E$33,4,0)</f>
        <v>ＫＣＪＴＡ</v>
      </c>
      <c r="F67" s="372" t="s">
        <v>103</v>
      </c>
      <c r="G67" s="14"/>
      <c r="H67" s="13"/>
      <c r="I67" s="13"/>
      <c r="J67" s="13"/>
      <c r="K67" s="13"/>
      <c r="L67" s="22"/>
      <c r="M67" s="21"/>
    </row>
    <row r="68" spans="1:13" ht="12" customHeight="1">
      <c r="A68" s="371"/>
      <c r="B68" s="373"/>
      <c r="C68" s="373"/>
      <c r="D68" s="372"/>
      <c r="E68" s="373"/>
      <c r="F68" s="372"/>
      <c r="G68" s="4"/>
      <c r="H68" s="4"/>
      <c r="I68" s="4"/>
      <c r="J68" s="4"/>
      <c r="K68" s="4"/>
      <c r="L68" s="21"/>
      <c r="M68" s="21"/>
    </row>
    <row r="69" spans="1:13">
      <c r="B69" s="35"/>
      <c r="C69" s="35"/>
      <c r="D69" s="35"/>
      <c r="E69" s="35"/>
      <c r="F69" s="35"/>
      <c r="M69" s="23"/>
    </row>
    <row r="70" spans="1:13" ht="12" customHeight="1">
      <c r="A70" s="371">
        <v>1</v>
      </c>
      <c r="B70" s="371">
        <v>3604463</v>
      </c>
      <c r="C70" s="371" t="s">
        <v>105</v>
      </c>
      <c r="D70" s="372"/>
      <c r="E70" s="371" t="s">
        <v>106</v>
      </c>
      <c r="F70" s="372"/>
      <c r="G70" s="10"/>
      <c r="H70" s="22"/>
      <c r="I70" s="22"/>
      <c r="J70" s="13"/>
      <c r="K70" s="13"/>
      <c r="L70" s="22"/>
      <c r="M70" s="21"/>
    </row>
    <row r="71" spans="1:13" ht="12" customHeight="1">
      <c r="A71" s="371"/>
      <c r="B71" s="371"/>
      <c r="C71" s="371"/>
      <c r="D71" s="372"/>
      <c r="E71" s="371"/>
      <c r="F71" s="372"/>
      <c r="G71" s="11"/>
      <c r="H71" s="12"/>
      <c r="I71" s="370" t="s">
        <v>107</v>
      </c>
      <c r="J71" s="13"/>
      <c r="K71" s="13"/>
      <c r="L71" s="22"/>
      <c r="M71" s="21"/>
    </row>
    <row r="72" spans="1:13" ht="12" customHeight="1">
      <c r="A72" s="371">
        <v>2</v>
      </c>
      <c r="B72" s="371">
        <v>3604874</v>
      </c>
      <c r="C72" s="371" t="s">
        <v>108</v>
      </c>
      <c r="D72" s="372"/>
      <c r="E72" s="371" t="s">
        <v>109</v>
      </c>
      <c r="F72" s="372"/>
      <c r="G72" s="14"/>
      <c r="H72" s="13"/>
      <c r="I72" s="370"/>
      <c r="J72" s="13"/>
      <c r="K72" s="13"/>
      <c r="L72" s="22"/>
      <c r="M72" s="21"/>
    </row>
    <row r="73" spans="1:13" ht="12" customHeight="1">
      <c r="A73" s="371"/>
      <c r="B73" s="371"/>
      <c r="C73" s="371"/>
      <c r="D73" s="372"/>
      <c r="E73" s="371"/>
      <c r="F73" s="372"/>
      <c r="G73" s="4"/>
      <c r="H73" s="4"/>
      <c r="I73" s="4"/>
      <c r="J73" s="4"/>
      <c r="K73" s="4"/>
      <c r="L73" s="21"/>
      <c r="M73" s="21"/>
    </row>
    <row r="74" spans="1:13">
      <c r="M74" s="23"/>
    </row>
    <row r="75" spans="1:13">
      <c r="M75" s="23"/>
    </row>
    <row r="76" spans="1:13">
      <c r="M76" s="23"/>
    </row>
    <row r="77" spans="1:13">
      <c r="M77" s="23"/>
    </row>
  </sheetData>
  <mergeCells count="205"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A11:A12"/>
    <mergeCell ref="B11:B12"/>
    <mergeCell ref="C11:C12"/>
    <mergeCell ref="D11:D12"/>
    <mergeCell ref="E11:E12"/>
    <mergeCell ref="F11:F12"/>
    <mergeCell ref="A9:A10"/>
    <mergeCell ref="B9:B10"/>
    <mergeCell ref="C9:C10"/>
    <mergeCell ref="D9:D10"/>
    <mergeCell ref="E9:E10"/>
    <mergeCell ref="F9:F10"/>
    <mergeCell ref="A15:A16"/>
    <mergeCell ref="B15:B16"/>
    <mergeCell ref="C15:C16"/>
    <mergeCell ref="D15:D16"/>
    <mergeCell ref="E15:E16"/>
    <mergeCell ref="F15:F16"/>
    <mergeCell ref="A13:A14"/>
    <mergeCell ref="B13:B14"/>
    <mergeCell ref="C13:C14"/>
    <mergeCell ref="D13:D14"/>
    <mergeCell ref="E13:E14"/>
    <mergeCell ref="F13:F14"/>
    <mergeCell ref="A19:A20"/>
    <mergeCell ref="B19:B20"/>
    <mergeCell ref="C19:C20"/>
    <mergeCell ref="D19:D20"/>
    <mergeCell ref="E19:E20"/>
    <mergeCell ref="F19:F20"/>
    <mergeCell ref="A17:A18"/>
    <mergeCell ref="B17:B18"/>
    <mergeCell ref="C17:C18"/>
    <mergeCell ref="D17:D18"/>
    <mergeCell ref="E17:E18"/>
    <mergeCell ref="F17:F18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E21:E22"/>
    <mergeCell ref="F21:F22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D53:D54"/>
    <mergeCell ref="E53:E54"/>
    <mergeCell ref="F53:F54"/>
    <mergeCell ref="A59:A60"/>
    <mergeCell ref="B59:B60"/>
    <mergeCell ref="C59:C60"/>
    <mergeCell ref="D59:D60"/>
    <mergeCell ref="E59:E60"/>
    <mergeCell ref="F59:F60"/>
    <mergeCell ref="A57:A58"/>
    <mergeCell ref="B57:B58"/>
    <mergeCell ref="C57:C58"/>
    <mergeCell ref="D57:D58"/>
    <mergeCell ref="E57:E58"/>
    <mergeCell ref="F57:F58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D65:D66"/>
    <mergeCell ref="E65:E66"/>
    <mergeCell ref="F65:F66"/>
    <mergeCell ref="I71:I72"/>
    <mergeCell ref="A72:A73"/>
    <mergeCell ref="B72:B73"/>
    <mergeCell ref="C72:C73"/>
    <mergeCell ref="D72:D73"/>
    <mergeCell ref="E72:E73"/>
    <mergeCell ref="F72:F73"/>
    <mergeCell ref="A70:A71"/>
    <mergeCell ref="B70:B71"/>
    <mergeCell ref="C70:C71"/>
    <mergeCell ref="D70:D71"/>
    <mergeCell ref="E70:E71"/>
    <mergeCell ref="F70:F71"/>
  </mergeCells>
  <phoneticPr fontId="2"/>
  <pageMargins left="0.7" right="0.7" top="0.75" bottom="0.75" header="0.3" footer="0.3"/>
  <pageSetup paperSize="9" scale="8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28</vt:i4>
      </vt:variant>
    </vt:vector>
  </HeadingPairs>
  <TitlesOfParts>
    <vt:vector size="60" baseType="lpstr">
      <vt:lpstr>表紙</vt:lpstr>
      <vt:lpstr>広告</vt:lpstr>
      <vt:lpstr>役員</vt:lpstr>
      <vt:lpstr>注意事項</vt:lpstr>
      <vt:lpstr>服装補足規定</vt:lpstr>
      <vt:lpstr>シード順位</vt:lpstr>
      <vt:lpstr>欠場届</vt:lpstr>
      <vt:lpstr>日程</vt:lpstr>
      <vt:lpstr>18BS</vt:lpstr>
      <vt:lpstr>18BD</vt:lpstr>
      <vt:lpstr>18GS</vt:lpstr>
      <vt:lpstr>18GD</vt:lpstr>
      <vt:lpstr>16BS予選</vt:lpstr>
      <vt:lpstr>16BS</vt:lpstr>
      <vt:lpstr>16BD予選</vt:lpstr>
      <vt:lpstr>16BD</vt:lpstr>
      <vt:lpstr>16GS</vt:lpstr>
      <vt:lpstr>16GD</vt:lpstr>
      <vt:lpstr>14BS予選</vt:lpstr>
      <vt:lpstr>14BS</vt:lpstr>
      <vt:lpstr>14BD予選</vt:lpstr>
      <vt:lpstr>14BD</vt:lpstr>
      <vt:lpstr>14GS</vt:lpstr>
      <vt:lpstr>14GD</vt:lpstr>
      <vt:lpstr>12BS予選</vt:lpstr>
      <vt:lpstr>12BS</vt:lpstr>
      <vt:lpstr>12BD予選</vt:lpstr>
      <vt:lpstr>12BD</vt:lpstr>
      <vt:lpstr>12GS</vt:lpstr>
      <vt:lpstr>12GD</vt:lpstr>
      <vt:lpstr>LL順位表</vt:lpstr>
      <vt:lpstr>Sheet1</vt:lpstr>
      <vt:lpstr>'12BD'!Print_Area</vt:lpstr>
      <vt:lpstr>'12BD予選'!Print_Area</vt:lpstr>
      <vt:lpstr>'12BS'!Print_Area</vt:lpstr>
      <vt:lpstr>'12GD'!Print_Area</vt:lpstr>
      <vt:lpstr>'12GS'!Print_Area</vt:lpstr>
      <vt:lpstr>'14BD'!Print_Area</vt:lpstr>
      <vt:lpstr>'14BD予選'!Print_Area</vt:lpstr>
      <vt:lpstr>'14BS'!Print_Area</vt:lpstr>
      <vt:lpstr>'14BS予選'!Print_Area</vt:lpstr>
      <vt:lpstr>'14GD'!Print_Area</vt:lpstr>
      <vt:lpstr>'14GS'!Print_Area</vt:lpstr>
      <vt:lpstr>'16BD'!Print_Area</vt:lpstr>
      <vt:lpstr>'16BD予選'!Print_Area</vt:lpstr>
      <vt:lpstr>'16BS'!Print_Area</vt:lpstr>
      <vt:lpstr>'16BS予選'!Print_Area</vt:lpstr>
      <vt:lpstr>'16GD'!Print_Area</vt:lpstr>
      <vt:lpstr>'16GS'!Print_Area</vt:lpstr>
      <vt:lpstr>'18BD'!Print_Area</vt:lpstr>
      <vt:lpstr>'18BS'!Print_Area</vt:lpstr>
      <vt:lpstr>'18GS'!Print_Area</vt:lpstr>
      <vt:lpstr>LL順位表!Print_Area</vt:lpstr>
      <vt:lpstr>シード順位!Print_Area</vt:lpstr>
      <vt:lpstr>広告!Print_Area</vt:lpstr>
      <vt:lpstr>注意事項!Print_Area</vt:lpstr>
      <vt:lpstr>日程!Print_Area</vt:lpstr>
      <vt:lpstr>表紙!Print_Area</vt:lpstr>
      <vt:lpstr>服装補足規定!Print_Area</vt:lpstr>
      <vt:lpstr>役員!Print_Area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yuji</cp:lastModifiedBy>
  <cp:lastPrinted>2018-03-24T07:25:25Z</cp:lastPrinted>
  <dcterms:created xsi:type="dcterms:W3CDTF">2018-02-21T05:48:40Z</dcterms:created>
  <dcterms:modified xsi:type="dcterms:W3CDTF">2018-03-26T06:47:28Z</dcterms:modified>
</cp:coreProperties>
</file>