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/>
  </bookViews>
  <sheets>
    <sheet name="男子" sheetId="1" r:id="rId1"/>
    <sheet name="女子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32" i="1" l="1"/>
  <c r="D31" i="1"/>
  <c r="D19" i="2" l="1"/>
  <c r="D18" i="2"/>
  <c r="D17" i="2"/>
  <c r="D16" i="2"/>
  <c r="D14" i="2"/>
  <c r="D13" i="2"/>
  <c r="D27" i="1"/>
  <c r="D22" i="1"/>
  <c r="D17" i="1" l="1"/>
  <c r="D16" i="1"/>
  <c r="D15" i="1"/>
  <c r="D14" i="1"/>
  <c r="D13" i="1"/>
  <c r="D12" i="1"/>
  <c r="D11" i="1" l="1"/>
  <c r="D10" i="1"/>
  <c r="D9" i="1"/>
  <c r="D8" i="1"/>
  <c r="D7" i="1"/>
  <c r="D5" i="1"/>
  <c r="D12" i="2" l="1"/>
  <c r="D10" i="2" l="1"/>
  <c r="D9" i="2"/>
  <c r="D8" i="2"/>
  <c r="D7" i="2"/>
  <c r="D6" i="2"/>
  <c r="D5" i="2"/>
  <c r="D4" i="1" l="1"/>
  <c r="D3" i="1"/>
  <c r="D3" i="2" l="1"/>
</calcChain>
</file>

<file path=xl/sharedStrings.xml><?xml version="1.0" encoding="utf-8"?>
<sst xmlns="http://schemas.openxmlformats.org/spreadsheetml/2006/main" count="87" uniqueCount="76">
  <si>
    <t>寺田　美郷</t>
    <rPh sb="0" eb="2">
      <t>テラダ</t>
    </rPh>
    <rPh sb="3" eb="5">
      <t>ミサト</t>
    </rPh>
    <phoneticPr fontId="1"/>
  </si>
  <si>
    <t>中島 大樹</t>
  </si>
  <si>
    <t>川又 虎央</t>
  </si>
  <si>
    <t>箕輪　渚月</t>
    <rPh sb="0" eb="2">
      <t>ミノワ</t>
    </rPh>
    <rPh sb="3" eb="4">
      <t>ナギサ</t>
    </rPh>
    <rPh sb="4" eb="5">
      <t>ツキ</t>
    </rPh>
    <phoneticPr fontId="1"/>
  </si>
  <si>
    <t>東洋大牛久中</t>
    <rPh sb="0" eb="3">
      <t>トウヨウダイ</t>
    </rPh>
    <rPh sb="3" eb="5">
      <t>ウシク</t>
    </rPh>
    <rPh sb="5" eb="6">
      <t>チュウ</t>
    </rPh>
    <phoneticPr fontId="1"/>
  </si>
  <si>
    <t>園城　海遥</t>
    <rPh sb="0" eb="2">
      <t>オンジョウ</t>
    </rPh>
    <rPh sb="3" eb="4">
      <t>ウミ</t>
    </rPh>
    <rPh sb="4" eb="5">
      <t>ハルカ</t>
    </rPh>
    <phoneticPr fontId="1"/>
  </si>
  <si>
    <t>大塚　藍奈</t>
    <rPh sb="0" eb="2">
      <t>オオツカ</t>
    </rPh>
    <rPh sb="3" eb="4">
      <t>アイ</t>
    </rPh>
    <rPh sb="4" eb="5">
      <t>ナ</t>
    </rPh>
    <phoneticPr fontId="1"/>
  </si>
  <si>
    <t>田崎　琴美</t>
    <rPh sb="0" eb="2">
      <t>タサキ</t>
    </rPh>
    <rPh sb="3" eb="5">
      <t>コトミ</t>
    </rPh>
    <phoneticPr fontId="1"/>
  </si>
  <si>
    <t>田中　恵美子</t>
    <rPh sb="0" eb="2">
      <t>タナカ</t>
    </rPh>
    <rPh sb="3" eb="6">
      <t>エミコ</t>
    </rPh>
    <phoneticPr fontId="1"/>
  </si>
  <si>
    <t>齊藤　奈輔</t>
    <rPh sb="0" eb="2">
      <t>サイトウ</t>
    </rPh>
    <rPh sb="3" eb="4">
      <t>ナ</t>
    </rPh>
    <rPh sb="4" eb="5">
      <t>ホ</t>
    </rPh>
    <phoneticPr fontId="1"/>
  </si>
  <si>
    <t>奥野矢　莉沙</t>
    <rPh sb="0" eb="3">
      <t>オクノヤ</t>
    </rPh>
    <rPh sb="4" eb="6">
      <t>リサ</t>
    </rPh>
    <phoneticPr fontId="1"/>
  </si>
  <si>
    <t>藤田　奈津実</t>
    <rPh sb="0" eb="2">
      <t>フジタ</t>
    </rPh>
    <rPh sb="3" eb="6">
      <t>ナツミ</t>
    </rPh>
    <phoneticPr fontId="1"/>
  </si>
  <si>
    <t>ＳＥＫＩテニス</t>
    <phoneticPr fontId="1"/>
  </si>
  <si>
    <t>溝口　瑠維</t>
    <rPh sb="0" eb="2">
      <t>ミゾグチ</t>
    </rPh>
    <rPh sb="3" eb="4">
      <t>ル</t>
    </rPh>
    <rPh sb="4" eb="5">
      <t>イ</t>
    </rPh>
    <phoneticPr fontId="1"/>
  </si>
  <si>
    <t>鯉淵　実生</t>
    <rPh sb="0" eb="2">
      <t>コイブチ</t>
    </rPh>
    <rPh sb="3" eb="4">
      <t>ジツ</t>
    </rPh>
    <rPh sb="4" eb="5">
      <t>ウ</t>
    </rPh>
    <phoneticPr fontId="3"/>
  </si>
  <si>
    <t>石原　圭起</t>
    <rPh sb="0" eb="2">
      <t>イシハラ</t>
    </rPh>
    <rPh sb="3" eb="5">
      <t>ヨシキ</t>
    </rPh>
    <phoneticPr fontId="1"/>
  </si>
  <si>
    <t>東洋大牛久高</t>
  </si>
  <si>
    <t>河野　泰之</t>
    <rPh sb="0" eb="2">
      <t>コウノ</t>
    </rPh>
    <rPh sb="3" eb="5">
      <t>ヤスユキ</t>
    </rPh>
    <phoneticPr fontId="3"/>
  </si>
  <si>
    <t>福田　優羽</t>
    <rPh sb="0" eb="2">
      <t>フクダ</t>
    </rPh>
    <rPh sb="3" eb="5">
      <t>ユウワ</t>
    </rPh>
    <phoneticPr fontId="1"/>
  </si>
  <si>
    <t>井上　都央</t>
    <rPh sb="0" eb="2">
      <t>イノウエ</t>
    </rPh>
    <rPh sb="3" eb="4">
      <t>ト</t>
    </rPh>
    <rPh sb="4" eb="5">
      <t>オウ</t>
    </rPh>
    <phoneticPr fontId="3"/>
  </si>
  <si>
    <t>齊藤　辰哉</t>
    <rPh sb="0" eb="2">
      <t>サイトウ</t>
    </rPh>
    <rPh sb="3" eb="5">
      <t>タツヤ</t>
    </rPh>
    <phoneticPr fontId="3"/>
  </si>
  <si>
    <t>岡田　光</t>
    <rPh sb="0" eb="2">
      <t>オカダ</t>
    </rPh>
    <rPh sb="3" eb="4">
      <t>ヒカ</t>
    </rPh>
    <phoneticPr fontId="1"/>
  </si>
  <si>
    <t>飯田　翔</t>
    <rPh sb="0" eb="2">
      <t>イイダ</t>
    </rPh>
    <rPh sb="3" eb="4">
      <t>ショウ</t>
    </rPh>
    <phoneticPr fontId="1"/>
  </si>
  <si>
    <t>岡田　陽彦</t>
    <rPh sb="0" eb="2">
      <t>オカダ</t>
    </rPh>
    <rPh sb="3" eb="4">
      <t>ヨウ</t>
    </rPh>
    <rPh sb="4" eb="5">
      <t>ヒコ</t>
    </rPh>
    <phoneticPr fontId="1"/>
  </si>
  <si>
    <t>小松崎　陸</t>
    <rPh sb="0" eb="3">
      <t>コマツザキ</t>
    </rPh>
    <rPh sb="4" eb="5">
      <t>リク</t>
    </rPh>
    <phoneticPr fontId="1"/>
  </si>
  <si>
    <t>森　信光</t>
    <rPh sb="0" eb="1">
      <t>モリ</t>
    </rPh>
    <rPh sb="2" eb="3">
      <t>ノブ</t>
    </rPh>
    <rPh sb="3" eb="4">
      <t>ヒカル</t>
    </rPh>
    <phoneticPr fontId="1"/>
  </si>
  <si>
    <t>渡邊　湧野</t>
    <rPh sb="0" eb="2">
      <t>ワタナベ</t>
    </rPh>
    <rPh sb="3" eb="4">
      <t>ユウ</t>
    </rPh>
    <rPh sb="4" eb="5">
      <t>ノ</t>
    </rPh>
    <phoneticPr fontId="1"/>
  </si>
  <si>
    <t>天木　絃人</t>
    <rPh sb="0" eb="2">
      <t>アマキ</t>
    </rPh>
    <rPh sb="3" eb="4">
      <t>ゲン</t>
    </rPh>
    <rPh sb="4" eb="5">
      <t>ヒト</t>
    </rPh>
    <phoneticPr fontId="1"/>
  </si>
  <si>
    <t>佐藤　大心</t>
    <rPh sb="0" eb="2">
      <t>サトウ</t>
    </rPh>
    <rPh sb="3" eb="5">
      <t>タイシ</t>
    </rPh>
    <phoneticPr fontId="1"/>
  </si>
  <si>
    <t>宮原　優也</t>
    <rPh sb="0" eb="2">
      <t>ミヤハラ</t>
    </rPh>
    <rPh sb="3" eb="4">
      <t>ユウ</t>
    </rPh>
    <rPh sb="4" eb="5">
      <t>ナリ</t>
    </rPh>
    <phoneticPr fontId="1"/>
  </si>
  <si>
    <t>和田　洸</t>
    <rPh sb="0" eb="2">
      <t>ワダ</t>
    </rPh>
    <rPh sb="3" eb="4">
      <t>コウ</t>
    </rPh>
    <phoneticPr fontId="1"/>
  </si>
  <si>
    <t>木下　大誠</t>
    <rPh sb="0" eb="2">
      <t>キノシタ</t>
    </rPh>
    <rPh sb="3" eb="4">
      <t>ダイ</t>
    </rPh>
    <rPh sb="4" eb="5">
      <t>マコト</t>
    </rPh>
    <phoneticPr fontId="1"/>
  </si>
  <si>
    <t>ＮＦＳＣ</t>
    <phoneticPr fontId="1"/>
  </si>
  <si>
    <t>ＮＦＳＣ</t>
    <phoneticPr fontId="1"/>
  </si>
  <si>
    <t>土肥　幸暉</t>
  </si>
  <si>
    <t>仙石圭汰</t>
    <rPh sb="0" eb="2">
      <t>センゴク</t>
    </rPh>
    <rPh sb="2" eb="4">
      <t>ケイタ</t>
    </rPh>
    <phoneticPr fontId="3"/>
  </si>
  <si>
    <t>CSJ</t>
    <phoneticPr fontId="3"/>
  </si>
  <si>
    <t>永作　蓮</t>
    <rPh sb="0" eb="2">
      <t>ナガサク</t>
    </rPh>
    <rPh sb="3" eb="4">
      <t>レン</t>
    </rPh>
    <phoneticPr fontId="3"/>
  </si>
  <si>
    <t xml:space="preserve">松藤　悠 </t>
  </si>
  <si>
    <t>大塚　生吹</t>
    <rPh sb="0" eb="2">
      <t>オオツカ</t>
    </rPh>
    <rPh sb="3" eb="5">
      <t>イブキ</t>
    </rPh>
    <phoneticPr fontId="3"/>
  </si>
  <si>
    <t>飯泉　涼</t>
    <rPh sb="0" eb="2">
      <t>イイズミ</t>
    </rPh>
    <rPh sb="3" eb="4">
      <t>リョウ</t>
    </rPh>
    <phoneticPr fontId="1"/>
  </si>
  <si>
    <t>CSJ</t>
    <phoneticPr fontId="3"/>
  </si>
  <si>
    <t>廣吉　優佳</t>
    <rPh sb="0" eb="2">
      <t>ヒロヨシ</t>
    </rPh>
    <rPh sb="3" eb="5">
      <t>ユウカ</t>
    </rPh>
    <phoneticPr fontId="3"/>
  </si>
  <si>
    <t>高萩　眞子</t>
    <phoneticPr fontId="3"/>
  </si>
  <si>
    <t>塚田　結</t>
    <rPh sb="0" eb="2">
      <t>ツカダ</t>
    </rPh>
    <rPh sb="3" eb="4">
      <t>ユイ</t>
    </rPh>
    <phoneticPr fontId="3"/>
  </si>
  <si>
    <t>五十嵐　萌々</t>
    <rPh sb="0" eb="3">
      <t>イガラシ</t>
    </rPh>
    <rPh sb="4" eb="6">
      <t>モモ</t>
    </rPh>
    <phoneticPr fontId="3"/>
  </si>
  <si>
    <t>長谷川　優衣</t>
    <rPh sb="0" eb="3">
      <t>ハセガワ</t>
    </rPh>
    <rPh sb="4" eb="6">
      <t>ユイ</t>
    </rPh>
    <phoneticPr fontId="1"/>
  </si>
  <si>
    <t>中村　桜</t>
    <rPh sb="0" eb="2">
      <t>ナカムラ</t>
    </rPh>
    <rPh sb="3" eb="4">
      <t>サクラ</t>
    </rPh>
    <phoneticPr fontId="3"/>
  </si>
  <si>
    <t>森　唯奈</t>
    <rPh sb="0" eb="1">
      <t>モリ</t>
    </rPh>
    <rPh sb="2" eb="3">
      <t>ユイ</t>
    </rPh>
    <rPh sb="3" eb="4">
      <t>ナ</t>
    </rPh>
    <phoneticPr fontId="3"/>
  </si>
  <si>
    <t>二瓶　ひなた</t>
    <phoneticPr fontId="3"/>
  </si>
  <si>
    <t>藤原　浩剛</t>
    <rPh sb="0" eb="2">
      <t>フジワラ</t>
    </rPh>
    <rPh sb="3" eb="5">
      <t>ヒロタケ</t>
    </rPh>
    <phoneticPr fontId="3"/>
  </si>
  <si>
    <t>霞ヶ浦高</t>
    <rPh sb="0" eb="3">
      <t>カスミガウラ</t>
    </rPh>
    <rPh sb="3" eb="4">
      <t>コウ</t>
    </rPh>
    <phoneticPr fontId="3"/>
  </si>
  <si>
    <t>林　幹人</t>
    <rPh sb="0" eb="1">
      <t>ハヤシ</t>
    </rPh>
    <rPh sb="2" eb="4">
      <t>ミキト</t>
    </rPh>
    <phoneticPr fontId="3"/>
  </si>
  <si>
    <t>安田　光</t>
    <rPh sb="0" eb="2">
      <t>ヤスダ</t>
    </rPh>
    <rPh sb="3" eb="4">
      <t>ヒカ</t>
    </rPh>
    <phoneticPr fontId="1"/>
  </si>
  <si>
    <t>ＴＳＯ</t>
    <phoneticPr fontId="1"/>
  </si>
  <si>
    <t>菅谷　哲司</t>
    <phoneticPr fontId="1"/>
  </si>
  <si>
    <t>園山　嘉秀</t>
    <phoneticPr fontId="3"/>
  </si>
  <si>
    <t>永野　広志朗</t>
    <rPh sb="0" eb="2">
      <t>ナガノ</t>
    </rPh>
    <rPh sb="3" eb="4">
      <t>ヒロ</t>
    </rPh>
    <rPh sb="4" eb="6">
      <t>シロウ</t>
    </rPh>
    <phoneticPr fontId="1"/>
  </si>
  <si>
    <t>守谷TC</t>
    <rPh sb="0" eb="2">
      <t>モリヤ</t>
    </rPh>
    <phoneticPr fontId="1"/>
  </si>
  <si>
    <t>中野　太悟</t>
    <rPh sb="0" eb="2">
      <t>ナカノ</t>
    </rPh>
    <rPh sb="3" eb="4">
      <t>フトシ</t>
    </rPh>
    <rPh sb="4" eb="5">
      <t>サトル</t>
    </rPh>
    <phoneticPr fontId="1"/>
  </si>
  <si>
    <t>寺山　彬叡</t>
    <rPh sb="0" eb="2">
      <t>テラヤマ</t>
    </rPh>
    <rPh sb="3" eb="4">
      <t>アキ</t>
    </rPh>
    <rPh sb="4" eb="5">
      <t>エイ</t>
    </rPh>
    <phoneticPr fontId="1"/>
  </si>
  <si>
    <t>松崎　稜太朗</t>
    <rPh sb="0" eb="2">
      <t>マツザキ</t>
    </rPh>
    <rPh sb="3" eb="4">
      <t>リョウ</t>
    </rPh>
    <rPh sb="4" eb="6">
      <t>タロウ</t>
    </rPh>
    <phoneticPr fontId="1"/>
  </si>
  <si>
    <t>遠藤　出帆</t>
    <rPh sb="0" eb="2">
      <t>エンドウ</t>
    </rPh>
    <rPh sb="3" eb="4">
      <t>デ</t>
    </rPh>
    <rPh sb="4" eb="5">
      <t>ホ</t>
    </rPh>
    <phoneticPr fontId="1"/>
  </si>
  <si>
    <t>遠峰　玄覚</t>
    <rPh sb="0" eb="2">
      <t>トオミネ</t>
    </rPh>
    <rPh sb="3" eb="4">
      <t>ゲン</t>
    </rPh>
    <rPh sb="4" eb="5">
      <t>サトル</t>
    </rPh>
    <phoneticPr fontId="1"/>
  </si>
  <si>
    <t>木村　祥万　</t>
    <rPh sb="0" eb="2">
      <t>キムラ</t>
    </rPh>
    <rPh sb="3" eb="4">
      <t>ショウ</t>
    </rPh>
    <rPh sb="4" eb="5">
      <t>マン</t>
    </rPh>
    <phoneticPr fontId="1"/>
  </si>
  <si>
    <t>KCJTA</t>
    <phoneticPr fontId="1"/>
  </si>
  <si>
    <t>KCJTA</t>
    <phoneticPr fontId="1"/>
  </si>
  <si>
    <t>瓜生　瑞歩</t>
    <rPh sb="0" eb="2">
      <t>ウリュウ</t>
    </rPh>
    <rPh sb="3" eb="5">
      <t>ミズホ</t>
    </rPh>
    <phoneticPr fontId="1"/>
  </si>
  <si>
    <t>女子リスト</t>
    <rPh sb="0" eb="2">
      <t>ジョシ</t>
    </rPh>
    <phoneticPr fontId="1"/>
  </si>
  <si>
    <t>男子リスト</t>
    <rPh sb="0" eb="2">
      <t>ダンシ</t>
    </rPh>
    <phoneticPr fontId="1"/>
  </si>
  <si>
    <t>笠原　拓真</t>
    <rPh sb="0" eb="2">
      <t>カサハラ</t>
    </rPh>
    <rPh sb="3" eb="5">
      <t>タクマ</t>
    </rPh>
    <phoneticPr fontId="1"/>
  </si>
  <si>
    <t>エースＴＡ</t>
    <phoneticPr fontId="1"/>
  </si>
  <si>
    <t>宮崎　将太</t>
    <rPh sb="0" eb="2">
      <t>ミヤザキ</t>
    </rPh>
    <rPh sb="3" eb="5">
      <t>ショウタ</t>
    </rPh>
    <phoneticPr fontId="1"/>
  </si>
  <si>
    <t>エースＴＡ</t>
    <phoneticPr fontId="1"/>
  </si>
  <si>
    <t>宮崎　あかね</t>
    <rPh sb="0" eb="2">
      <t>ミヤザキ</t>
    </rPh>
    <phoneticPr fontId="1"/>
  </si>
  <si>
    <t>BKS-T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</si>
</sst>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30476;&#12472;&#12517;&#12491;&#12450;&#12459;&#12483;&#12503;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&#12469;&#12510;&#12540;&#12472;&#12517;&#12491;&#124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2017&#30476;Jr&#65411;&#65414;&#65405;&#65398;&#65391;&#65420;&#65439;&#65288;&#26481;&#27915;&#22823;&#29275;&#20037;&#39640;&#30007;&#23376;&#65289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2017&#33576;&#22478;&#12472;&#12517;&#12491;&#12450;&#12486;&#12491;&#12473;&#12459;&#12483;&#12503;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2016CSJ&#12459;&#12483;&#12503;/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65298;&#65296;&#65297;&#65303;&#12472;&#12517;&#12491;&#12450;&#12459;&#12483;&#12503;&#65288;&#36861;&#21152;&#20998;&#65289;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2017&#33576;&#22478;&#12472;&#12517;&#12491;&#12450;&#12486;&#12491;&#12473;&#12459;&#12483;&#12503;%20(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30476;&#12472;&#12517;&#12491;&#12450;&#12459;&#12483;&#12503;&#30003;&#36796;&#65288;&#20006;&#26408;&#20013;&#31561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33576;&#22478;&#30476;&#12472;&#12517;&#12491;&#12450;&#12486;&#12491;&#12473;&#12459;&#12483;&#12503;&#21442;&#21152;&#30003;&#12375;&#36796;&#12415;&#65288;&#26481;&#27915;&#22823;&#29275;&#20037;&#65306;&#22899;&#23376;&#65289;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Jr&#12459;&#12483;&#12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智学館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 refreshError="1">
        <row r="3">
          <cell r="H3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申込書男子"/>
      <sheetName val="申込書女子"/>
    </sheetNames>
    <sheetDataSet>
      <sheetData sheetId="0">
        <row r="4">
          <cell r="H4" t="str">
            <v>NJTC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CSJ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大洗ビーチTC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並木中等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申込書女子"/>
    </sheetNames>
    <sheetDataSet>
      <sheetData sheetId="0">
        <row r="4">
          <cell r="H4" t="str">
            <v>ABC 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sqref="A1:B1"/>
    </sheetView>
  </sheetViews>
  <sheetFormatPr defaultRowHeight="13.5"/>
  <cols>
    <col min="1" max="1" width="10.625" customWidth="1"/>
    <col min="2" max="2" width="13.625" customWidth="1"/>
    <col min="3" max="4" width="18.625" customWidth="1"/>
  </cols>
  <sheetData>
    <row r="1" spans="1:4" ht="15" customHeight="1">
      <c r="A1" s="10" t="s">
        <v>69</v>
      </c>
      <c r="B1" s="10"/>
    </row>
    <row r="2" spans="1:4" ht="15" customHeight="1"/>
    <row r="3" spans="1:4" ht="15" customHeight="1">
      <c r="A3" s="1">
        <v>1</v>
      </c>
      <c r="B3" s="1">
        <v>3604755</v>
      </c>
      <c r="C3" s="1" t="s">
        <v>1</v>
      </c>
      <c r="D3" s="1" t="str">
        <f>IF([1]申込確認書!$H$4="","",IF(B3="","",[1]申込確認書!$H$4))</f>
        <v>智学館</v>
      </c>
    </row>
    <row r="4" spans="1:4" ht="15" customHeight="1">
      <c r="A4" s="1">
        <v>2</v>
      </c>
      <c r="B4" s="1">
        <v>3604851</v>
      </c>
      <c r="C4" s="1" t="s">
        <v>2</v>
      </c>
      <c r="D4" s="1" t="str">
        <f>IF([1]申込確認書!$H$4="","",IF(B4="","",[1]申込確認書!$H$4))</f>
        <v>智学館</v>
      </c>
    </row>
    <row r="5" spans="1:4" ht="15" customHeight="1">
      <c r="A5" s="1">
        <v>3</v>
      </c>
      <c r="B5" s="1">
        <v>3604484</v>
      </c>
      <c r="C5" s="1" t="s">
        <v>14</v>
      </c>
      <c r="D5" s="1" t="str">
        <f>IF([2]申込確認書!$H$4="","",IF(B5="","",[2]申込確認書!$H$4))</f>
        <v>東洋大牛久高</v>
      </c>
    </row>
    <row r="6" spans="1:4" ht="15" customHeight="1">
      <c r="A6" s="1">
        <v>4</v>
      </c>
      <c r="B6" s="1">
        <v>3603807</v>
      </c>
      <c r="C6" s="1" t="s">
        <v>15</v>
      </c>
      <c r="D6" s="1" t="s">
        <v>16</v>
      </c>
    </row>
    <row r="7" spans="1:4" ht="15" customHeight="1">
      <c r="A7" s="1">
        <v>5</v>
      </c>
      <c r="B7" s="1">
        <v>3604250</v>
      </c>
      <c r="C7" s="1" t="s">
        <v>17</v>
      </c>
      <c r="D7" s="1" t="str">
        <f>IF([2]申込確認書!$H$4="","",IF(B7="","",[2]申込確認書!$H$4))</f>
        <v>東洋大牛久高</v>
      </c>
    </row>
    <row r="8" spans="1:4" ht="15" customHeight="1">
      <c r="A8" s="1">
        <v>6</v>
      </c>
      <c r="B8" s="1">
        <v>3604960</v>
      </c>
      <c r="C8" s="1" t="s">
        <v>18</v>
      </c>
      <c r="D8" s="1" t="str">
        <f>IF([2]申込確認書!$H$4="","",IF(B8="","",[2]申込確認書!$H$4))</f>
        <v>東洋大牛久高</v>
      </c>
    </row>
    <row r="9" spans="1:4" ht="15" customHeight="1">
      <c r="A9" s="1">
        <v>7</v>
      </c>
      <c r="B9" s="1">
        <v>3604866</v>
      </c>
      <c r="C9" s="1" t="s">
        <v>19</v>
      </c>
      <c r="D9" s="1" t="str">
        <f>IF([2]申込確認書!$H$4="","",IF(B9="","",[2]申込確認書!$H$4))</f>
        <v>東洋大牛久高</v>
      </c>
    </row>
    <row r="10" spans="1:4" ht="15" customHeight="1">
      <c r="A10" s="1">
        <v>8</v>
      </c>
      <c r="B10" s="1">
        <v>3604352</v>
      </c>
      <c r="C10" s="1" t="s">
        <v>20</v>
      </c>
      <c r="D10" s="1" t="str">
        <f>IF([2]申込確認書!$H$4="","",IF(B10="","",[2]申込確認書!$H$4))</f>
        <v>東洋大牛久高</v>
      </c>
    </row>
    <row r="11" spans="1:4" ht="15" customHeight="1">
      <c r="A11" s="1">
        <v>9</v>
      </c>
      <c r="B11" s="1">
        <v>3604968</v>
      </c>
      <c r="C11" s="1" t="s">
        <v>21</v>
      </c>
      <c r="D11" s="1" t="str">
        <f>IF([2]申込確認書!$H$4="","",IF(B11="","",[2]申込確認書!$H$4))</f>
        <v>東洋大牛久高</v>
      </c>
    </row>
    <row r="12" spans="1:4" ht="15" customHeight="1">
      <c r="A12" s="1">
        <v>10</v>
      </c>
      <c r="B12" s="1">
        <v>3604297</v>
      </c>
      <c r="C12" s="1" t="s">
        <v>22</v>
      </c>
      <c r="D12" s="1" t="str">
        <f>IF([3]申込確認書!$H$4="","",IF(B12="","",[3]申込確認書!$H$4))</f>
        <v>NJTC</v>
      </c>
    </row>
    <row r="13" spans="1:4" ht="15" customHeight="1">
      <c r="A13" s="1">
        <v>11</v>
      </c>
      <c r="B13" s="1">
        <v>3604753</v>
      </c>
      <c r="C13" s="1" t="s">
        <v>23</v>
      </c>
      <c r="D13" s="1" t="str">
        <f>IF([3]申込確認書!$H$4="","",IF(B13="","",[3]申込確認書!$H$4))</f>
        <v>NJTC</v>
      </c>
    </row>
    <row r="14" spans="1:4" ht="15" customHeight="1">
      <c r="A14" s="1">
        <v>12</v>
      </c>
      <c r="B14" s="1">
        <v>3604579</v>
      </c>
      <c r="C14" s="1" t="s">
        <v>24</v>
      </c>
      <c r="D14" s="1" t="str">
        <f>IF([3]申込確認書!$H$4="","",IF(B14="","",[3]申込確認書!$H$4))</f>
        <v>NJTC</v>
      </c>
    </row>
    <row r="15" spans="1:4" ht="15" customHeight="1">
      <c r="A15" s="1">
        <v>13</v>
      </c>
      <c r="B15" s="1">
        <v>3604602</v>
      </c>
      <c r="C15" s="1" t="s">
        <v>25</v>
      </c>
      <c r="D15" s="1" t="str">
        <f>IF([3]申込確認書!$H$4="","",IF(B15="","",[3]申込確認書!$H$4))</f>
        <v>NJTC</v>
      </c>
    </row>
    <row r="16" spans="1:4" ht="15" customHeight="1">
      <c r="A16" s="1">
        <v>14</v>
      </c>
      <c r="B16" s="1">
        <v>3604735</v>
      </c>
      <c r="C16" s="1" t="s">
        <v>26</v>
      </c>
      <c r="D16" s="1" t="str">
        <f>IF([3]申込確認書!$H$4="","",IF(B16="","",[3]申込確認書!$H$4))</f>
        <v>NJTC</v>
      </c>
    </row>
    <row r="17" spans="1:4" ht="15" customHeight="1">
      <c r="A17" s="1">
        <v>15</v>
      </c>
      <c r="B17" s="1">
        <v>3604658</v>
      </c>
      <c r="C17" s="1" t="s">
        <v>27</v>
      </c>
      <c r="D17" s="1" t="str">
        <f>IF([3]申込確認書!$H$4="","",IF(B17="","",[3]申込確認書!$H$4))</f>
        <v>NJTC</v>
      </c>
    </row>
    <row r="18" spans="1:4" ht="15" customHeight="1">
      <c r="A18" s="1">
        <v>16</v>
      </c>
      <c r="B18" s="2">
        <v>3604334</v>
      </c>
      <c r="C18" s="2" t="s">
        <v>28</v>
      </c>
      <c r="D18" s="2" t="s">
        <v>32</v>
      </c>
    </row>
    <row r="19" spans="1:4" ht="15" customHeight="1">
      <c r="A19" s="1">
        <v>17</v>
      </c>
      <c r="B19" s="2">
        <v>3604947</v>
      </c>
      <c r="C19" s="2" t="s">
        <v>29</v>
      </c>
      <c r="D19" s="2" t="s">
        <v>33</v>
      </c>
    </row>
    <row r="20" spans="1:4" ht="15" customHeight="1">
      <c r="A20" s="1">
        <v>18</v>
      </c>
      <c r="B20" s="2">
        <v>3604761</v>
      </c>
      <c r="C20" s="2" t="s">
        <v>30</v>
      </c>
      <c r="D20" s="2" t="s">
        <v>32</v>
      </c>
    </row>
    <row r="21" spans="1:4" ht="15" customHeight="1">
      <c r="A21" s="1">
        <v>19</v>
      </c>
      <c r="B21" s="2">
        <v>3604487</v>
      </c>
      <c r="C21" s="2" t="s">
        <v>31</v>
      </c>
      <c r="D21" s="2" t="s">
        <v>32</v>
      </c>
    </row>
    <row r="22" spans="1:4" ht="15" customHeight="1">
      <c r="A22" s="1">
        <v>20</v>
      </c>
      <c r="B22" s="3">
        <v>3604605</v>
      </c>
      <c r="C22" s="1" t="s">
        <v>34</v>
      </c>
      <c r="D22" s="4" t="str">
        <f>IF([4]確認書!$H$4="","",IF(B22="","",[4]確認書!$H$4))</f>
        <v>CSJ</v>
      </c>
    </row>
    <row r="23" spans="1:4" ht="15" customHeight="1">
      <c r="A23" s="1">
        <v>21</v>
      </c>
      <c r="B23" s="1">
        <v>3604208</v>
      </c>
      <c r="C23" s="1" t="s">
        <v>35</v>
      </c>
      <c r="D23" s="4" t="s">
        <v>41</v>
      </c>
    </row>
    <row r="24" spans="1:4" ht="15" customHeight="1">
      <c r="A24" s="1">
        <v>22</v>
      </c>
      <c r="B24" s="3">
        <v>3604708</v>
      </c>
      <c r="C24" s="1" t="s">
        <v>37</v>
      </c>
      <c r="D24" s="4" t="s">
        <v>41</v>
      </c>
    </row>
    <row r="25" spans="1:4" ht="15" customHeight="1">
      <c r="A25" s="1">
        <v>23</v>
      </c>
      <c r="B25" s="5">
        <v>3604342</v>
      </c>
      <c r="C25" s="5" t="s">
        <v>38</v>
      </c>
      <c r="D25" s="4" t="s">
        <v>41</v>
      </c>
    </row>
    <row r="26" spans="1:4" ht="15" customHeight="1">
      <c r="A26" s="1">
        <v>24</v>
      </c>
      <c r="B26" s="3">
        <v>3604405</v>
      </c>
      <c r="C26" s="1" t="s">
        <v>39</v>
      </c>
      <c r="D26" s="4" t="s">
        <v>36</v>
      </c>
    </row>
    <row r="27" spans="1:4" ht="15" customHeight="1">
      <c r="A27" s="1">
        <v>25</v>
      </c>
      <c r="B27" s="1">
        <v>3604172</v>
      </c>
      <c r="C27" s="1" t="s">
        <v>40</v>
      </c>
      <c r="D27" s="1" t="str">
        <f>IF([5]申込確認書!$H$4="","",IF(B27="","",[5]申込確認書!$H$4))</f>
        <v>CSJ</v>
      </c>
    </row>
    <row r="28" spans="1:4" ht="15" customHeight="1">
      <c r="A28" s="1">
        <v>26</v>
      </c>
      <c r="B28" s="6">
        <v>3604541</v>
      </c>
      <c r="C28" s="7" t="s">
        <v>50</v>
      </c>
      <c r="D28" s="8" t="s">
        <v>51</v>
      </c>
    </row>
    <row r="29" spans="1:4" ht="15" customHeight="1">
      <c r="A29" s="1">
        <v>27</v>
      </c>
      <c r="B29" s="6">
        <v>3604340</v>
      </c>
      <c r="C29" s="7" t="s">
        <v>52</v>
      </c>
      <c r="D29" s="8" t="s">
        <v>51</v>
      </c>
    </row>
    <row r="30" spans="1:4" ht="15" customHeight="1">
      <c r="A30" s="1">
        <v>28</v>
      </c>
      <c r="B30" s="1">
        <v>3604534</v>
      </c>
      <c r="C30" s="1" t="s">
        <v>53</v>
      </c>
      <c r="D30" s="1" t="s">
        <v>54</v>
      </c>
    </row>
    <row r="31" spans="1:4" ht="15" customHeight="1">
      <c r="A31" s="1">
        <v>29</v>
      </c>
      <c r="B31" s="1">
        <v>3604530</v>
      </c>
      <c r="C31" s="1" t="s">
        <v>55</v>
      </c>
      <c r="D31" s="1" t="str">
        <f>IF([6]申込確認書!$H$4="","",IF(B31="","",[6]申込確認書!$H$4))</f>
        <v>大洗ビーチTC</v>
      </c>
    </row>
    <row r="32" spans="1:4" ht="15" customHeight="1">
      <c r="A32" s="1">
        <v>30</v>
      </c>
      <c r="B32" s="1">
        <v>3604640</v>
      </c>
      <c r="C32" s="7" t="s">
        <v>56</v>
      </c>
      <c r="D32" s="1" t="str">
        <f>IF([6]申込確認書!$H$4="","",IF(B32="","",[6]申込確認書!$H$4))</f>
        <v>大洗ビーチTC</v>
      </c>
    </row>
    <row r="33" spans="1:4" ht="15" customHeight="1">
      <c r="A33" s="1">
        <v>31</v>
      </c>
      <c r="B33" s="1">
        <v>3604699</v>
      </c>
      <c r="C33" s="1" t="s">
        <v>57</v>
      </c>
      <c r="D33" s="1" t="s">
        <v>58</v>
      </c>
    </row>
    <row r="34" spans="1:4" ht="15" customHeight="1">
      <c r="A34" s="1">
        <v>32</v>
      </c>
      <c r="B34" s="1">
        <v>3604141</v>
      </c>
      <c r="C34" s="1" t="s">
        <v>59</v>
      </c>
      <c r="D34" s="1" t="s">
        <v>58</v>
      </c>
    </row>
    <row r="35" spans="1:4" ht="15" customHeight="1">
      <c r="A35" s="1">
        <v>33</v>
      </c>
      <c r="B35" s="1">
        <v>3604774</v>
      </c>
      <c r="C35" s="1" t="s">
        <v>60</v>
      </c>
      <c r="D35" s="12" t="s">
        <v>75</v>
      </c>
    </row>
    <row r="36" spans="1:4" ht="15" customHeight="1">
      <c r="A36" s="1">
        <v>34</v>
      </c>
      <c r="B36" s="1">
        <v>3604453</v>
      </c>
      <c r="C36" s="1" t="s">
        <v>61</v>
      </c>
      <c r="D36" s="1" t="s">
        <v>65</v>
      </c>
    </row>
    <row r="37" spans="1:4" ht="15" customHeight="1">
      <c r="A37" s="1">
        <v>35</v>
      </c>
      <c r="B37" s="1">
        <v>3604163</v>
      </c>
      <c r="C37" s="1" t="s">
        <v>62</v>
      </c>
      <c r="D37" s="1" t="s">
        <v>66</v>
      </c>
    </row>
    <row r="38" spans="1:4" ht="15" customHeight="1">
      <c r="A38" s="1">
        <v>36</v>
      </c>
      <c r="B38" s="1">
        <v>3604505</v>
      </c>
      <c r="C38" s="1" t="s">
        <v>63</v>
      </c>
      <c r="D38" s="1" t="s">
        <v>65</v>
      </c>
    </row>
    <row r="39" spans="1:4" ht="15" customHeight="1">
      <c r="A39" s="1">
        <v>37</v>
      </c>
      <c r="B39" s="1">
        <v>3604491</v>
      </c>
      <c r="C39" s="1" t="s">
        <v>64</v>
      </c>
      <c r="D39" s="1" t="s">
        <v>65</v>
      </c>
    </row>
    <row r="40" spans="1:4" ht="15" customHeight="1">
      <c r="A40" s="1">
        <v>38</v>
      </c>
      <c r="B40" s="9">
        <v>3604928</v>
      </c>
      <c r="C40" s="9" t="s">
        <v>70</v>
      </c>
      <c r="D40" s="9" t="s">
        <v>71</v>
      </c>
    </row>
    <row r="41" spans="1:4" ht="15" customHeight="1">
      <c r="A41" s="1">
        <v>39</v>
      </c>
      <c r="B41" s="9">
        <v>3604500</v>
      </c>
      <c r="C41" s="9" t="s">
        <v>72</v>
      </c>
      <c r="D41" s="9" t="s">
        <v>73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B1"/>
    </sheetView>
  </sheetViews>
  <sheetFormatPr defaultRowHeight="13.5"/>
  <cols>
    <col min="1" max="1" width="10.625" customWidth="1"/>
    <col min="2" max="2" width="13.625" customWidth="1"/>
    <col min="3" max="4" width="18.625" customWidth="1"/>
  </cols>
  <sheetData>
    <row r="1" spans="1:4" ht="15" customHeight="1">
      <c r="A1" s="10" t="s">
        <v>68</v>
      </c>
      <c r="B1" s="10"/>
    </row>
    <row r="2" spans="1:4" ht="15" customHeight="1"/>
    <row r="3" spans="1:4" ht="15" customHeight="1">
      <c r="A3" s="1">
        <v>1</v>
      </c>
      <c r="B3" s="1">
        <v>3652495</v>
      </c>
      <c r="C3" s="1" t="s">
        <v>0</v>
      </c>
      <c r="D3" s="1" t="str">
        <f>IF([7]申込確認書!$H$4="","",IF(B3="","",[7]申込確認書!$H$4))</f>
        <v>並木中等</v>
      </c>
    </row>
    <row r="4" spans="1:4" ht="15" customHeight="1">
      <c r="A4" s="1">
        <v>2</v>
      </c>
      <c r="B4" s="1">
        <v>3652655</v>
      </c>
      <c r="C4" s="1" t="s">
        <v>3</v>
      </c>
      <c r="D4" s="1" t="s">
        <v>4</v>
      </c>
    </row>
    <row r="5" spans="1:4" ht="15" customHeight="1">
      <c r="A5" s="1">
        <v>3</v>
      </c>
      <c r="B5" s="1">
        <v>3652420</v>
      </c>
      <c r="C5" s="1" t="s">
        <v>5</v>
      </c>
      <c r="D5" s="1" t="str">
        <f>IF([8]申込確認書!$H$4="","",IF(B5="","",[8]申込確認書!$H$4))</f>
        <v>東洋大牛久高</v>
      </c>
    </row>
    <row r="6" spans="1:4" ht="15" customHeight="1">
      <c r="A6" s="1">
        <v>4</v>
      </c>
      <c r="B6" s="1">
        <v>3652177</v>
      </c>
      <c r="C6" s="1" t="s">
        <v>6</v>
      </c>
      <c r="D6" s="1" t="str">
        <f>IF([8]申込確認書!$H$4="","",IF(B6="","",[8]申込確認書!$H$4))</f>
        <v>東洋大牛久高</v>
      </c>
    </row>
    <row r="7" spans="1:4" ht="15" customHeight="1">
      <c r="A7" s="1">
        <v>5</v>
      </c>
      <c r="B7" s="1">
        <v>3652429</v>
      </c>
      <c r="C7" s="1" t="s">
        <v>7</v>
      </c>
      <c r="D7" s="1" t="str">
        <f>IF([8]申込確認書!$H$4="","",IF(B7="","",[8]申込確認書!$H$4))</f>
        <v>東洋大牛久高</v>
      </c>
    </row>
    <row r="8" spans="1:4" ht="15" customHeight="1">
      <c r="A8" s="1">
        <v>6</v>
      </c>
      <c r="B8" s="1">
        <v>3652396</v>
      </c>
      <c r="C8" s="1" t="s">
        <v>8</v>
      </c>
      <c r="D8" s="1" t="str">
        <f>IF([8]申込確認書!$H$4="","",IF(B8="","",[8]申込確認書!$H$4))</f>
        <v>東洋大牛久高</v>
      </c>
    </row>
    <row r="9" spans="1:4" ht="15" customHeight="1">
      <c r="A9" s="1">
        <v>7</v>
      </c>
      <c r="B9" s="1">
        <v>3652412</v>
      </c>
      <c r="C9" s="1" t="s">
        <v>9</v>
      </c>
      <c r="D9" s="1" t="str">
        <f>IF([8]申込確認書!$H$4="","",IF(B9="","",[8]申込確認書!$H$4))</f>
        <v>東洋大牛久高</v>
      </c>
    </row>
    <row r="10" spans="1:4" ht="15" customHeight="1">
      <c r="A10" s="1">
        <v>8</v>
      </c>
      <c r="B10" s="1">
        <v>3652648</v>
      </c>
      <c r="C10" s="1" t="s">
        <v>10</v>
      </c>
      <c r="D10" s="1" t="str">
        <f>IF([8]申込確認書!$H$4="","",IF(B10="","",[8]申込確認書!$H$4))</f>
        <v>東洋大牛久高</v>
      </c>
    </row>
    <row r="11" spans="1:4" ht="15" customHeight="1">
      <c r="A11" s="1">
        <v>9</v>
      </c>
      <c r="B11" s="1">
        <v>3652498</v>
      </c>
      <c r="C11" s="1" t="s">
        <v>11</v>
      </c>
      <c r="D11" s="1" t="s">
        <v>12</v>
      </c>
    </row>
    <row r="12" spans="1:4" ht="15" customHeight="1">
      <c r="A12" s="1">
        <v>10</v>
      </c>
      <c r="B12" s="1">
        <v>3652628</v>
      </c>
      <c r="C12" s="1" t="s">
        <v>13</v>
      </c>
      <c r="D12" s="1" t="str">
        <f>IF([9]申込確認書!$H$4="","",IF(B12="","",[9]申込確認書!$H$4))</f>
        <v>ABC TA</v>
      </c>
    </row>
    <row r="13" spans="1:4" ht="15" customHeight="1">
      <c r="A13" s="1">
        <v>11</v>
      </c>
      <c r="B13" s="3">
        <v>3652639</v>
      </c>
      <c r="C13" s="1" t="s">
        <v>42</v>
      </c>
      <c r="D13" s="4" t="str">
        <f>IF([10]申込確認書!$H$3="","",IF(B13="","",[10]申込確認書!$H$3))</f>
        <v>CSJ</v>
      </c>
    </row>
    <row r="14" spans="1:4" ht="15" customHeight="1">
      <c r="A14" s="1">
        <v>12</v>
      </c>
      <c r="B14" s="11">
        <v>3652349</v>
      </c>
      <c r="C14" s="5" t="s">
        <v>43</v>
      </c>
      <c r="D14" s="4" t="str">
        <f>IF([4]確認書!$H$4="","",IF(B14="","",[4]確認書!$H$4))</f>
        <v>CSJ</v>
      </c>
    </row>
    <row r="15" spans="1:4" ht="15" customHeight="1">
      <c r="A15" s="1">
        <v>13</v>
      </c>
      <c r="B15" s="3">
        <v>3652348</v>
      </c>
      <c r="C15" s="1" t="s">
        <v>44</v>
      </c>
      <c r="D15" s="4" t="str">
        <f>IF([11]確認書!$H$4="","",IF(C15="","",[11]確認書!$H$4))</f>
        <v>CSJ</v>
      </c>
    </row>
    <row r="16" spans="1:4" ht="15" customHeight="1">
      <c r="A16" s="1">
        <v>14</v>
      </c>
      <c r="B16" s="1">
        <v>3652394</v>
      </c>
      <c r="C16" s="1" t="s">
        <v>45</v>
      </c>
      <c r="D16" s="4" t="str">
        <f>IF([11]確認書!$H$4="","",IF(C16="","",[11]確認書!$H$4))</f>
        <v>CSJ</v>
      </c>
    </row>
    <row r="17" spans="1:4" ht="15" customHeight="1">
      <c r="A17" s="1">
        <v>15</v>
      </c>
      <c r="B17" s="1">
        <v>3652671</v>
      </c>
      <c r="C17" s="1" t="s">
        <v>46</v>
      </c>
      <c r="D17" s="4" t="str">
        <f>IF([11]確認書!$H$4="","",IF(C17="","",[11]確認書!$H$4))</f>
        <v>CSJ</v>
      </c>
    </row>
    <row r="18" spans="1:4" ht="15" customHeight="1">
      <c r="A18" s="1">
        <v>16</v>
      </c>
      <c r="B18" s="1">
        <v>3652535</v>
      </c>
      <c r="C18" s="1" t="s">
        <v>47</v>
      </c>
      <c r="D18" s="4" t="str">
        <f>IF([10]申込確認書!$H$3="","",IF(B18="","",[10]申込確認書!$H$3))</f>
        <v>CSJ</v>
      </c>
    </row>
    <row r="19" spans="1:4" ht="15" customHeight="1">
      <c r="A19" s="1">
        <v>17</v>
      </c>
      <c r="B19" s="3">
        <v>3652473</v>
      </c>
      <c r="C19" s="1" t="s">
        <v>48</v>
      </c>
      <c r="D19" s="4" t="str">
        <f>IF([10]申込確認書!$H$3="","",IF(B19="","",[10]申込確認書!$H$3))</f>
        <v>CSJ</v>
      </c>
    </row>
    <row r="20" spans="1:4" ht="15" customHeight="1">
      <c r="A20" s="1">
        <v>18</v>
      </c>
      <c r="B20" s="1">
        <v>3652519</v>
      </c>
      <c r="C20" s="1" t="s">
        <v>49</v>
      </c>
      <c r="D20" s="4" t="s">
        <v>36</v>
      </c>
    </row>
    <row r="21" spans="1:4" ht="15" customHeight="1">
      <c r="A21" s="1">
        <v>19</v>
      </c>
      <c r="B21" s="1">
        <v>3652604</v>
      </c>
      <c r="C21" s="1" t="s">
        <v>67</v>
      </c>
      <c r="D21" s="1" t="s">
        <v>66</v>
      </c>
    </row>
    <row r="22" spans="1:4" ht="15" customHeight="1">
      <c r="A22" s="1">
        <v>20</v>
      </c>
      <c r="B22" s="9">
        <v>3652478</v>
      </c>
      <c r="C22" s="9" t="s">
        <v>74</v>
      </c>
      <c r="D22" s="1" t="s">
        <v>73</v>
      </c>
    </row>
  </sheetData>
  <mergeCells count="1"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dcterms:created xsi:type="dcterms:W3CDTF">2017-11-09T23:54:43Z</dcterms:created>
  <dcterms:modified xsi:type="dcterms:W3CDTF">2017-11-10T02:42:31Z</dcterms:modified>
</cp:coreProperties>
</file>