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820" tabRatio="877" activeTab="0"/>
  </bookViews>
  <sheets>
    <sheet name="確認書" sheetId="1" r:id="rId1"/>
    <sheet name="U16bS" sheetId="2" r:id="rId2"/>
    <sheet name="U16gS" sheetId="3" r:id="rId3"/>
    <sheet name="U14bS" sheetId="4" r:id="rId4"/>
    <sheet name="U14gS" sheetId="5" r:id="rId5"/>
    <sheet name="U12bS" sheetId="6" r:id="rId6"/>
    <sheet name="U12gS" sheetId="7" r:id="rId7"/>
    <sheet name="U10bS" sheetId="8" r:id="rId8"/>
    <sheet name="U10gS" sheetId="9" r:id="rId9"/>
  </sheets>
  <definedNames>
    <definedName name="_xlnm.Print_Area" localSheetId="7">'U10bS'!$A$1:$H$43</definedName>
    <definedName name="_xlnm.Print_Area" localSheetId="8">'U10gS'!$A$1:$H$43</definedName>
    <definedName name="_xlnm.Print_Area" localSheetId="5">'U12bS'!$A$1:$H$43</definedName>
    <definedName name="_xlnm.Print_Area" localSheetId="6">'U12gS'!$A$1:$H$43</definedName>
    <definedName name="_xlnm.Print_Area" localSheetId="3">'U14bS'!$A$1:$H$43</definedName>
    <definedName name="_xlnm.Print_Area" localSheetId="4">'U14gS'!$A$1:$H$43</definedName>
    <definedName name="_xlnm.Print_Area" localSheetId="1">'U16bS'!$A$1:$H$43</definedName>
    <definedName name="_xlnm.Print_Area" localSheetId="2">'U16gS'!$A$1:$H$43</definedName>
    <definedName name="_xlnm.Print_Area" localSheetId="0">'確認書'!$A$1:$K$25</definedName>
  </definedNames>
  <calcPr fullCalcOnLoad="1"/>
</workbook>
</file>

<file path=xl/sharedStrings.xml><?xml version="1.0" encoding="utf-8"?>
<sst xmlns="http://schemas.openxmlformats.org/spreadsheetml/2006/main" count="155" uniqueCount="58">
  <si>
    <t>所属名</t>
  </si>
  <si>
    <t>略称名</t>
  </si>
  <si>
    <t>ドロー掲載用に略称名を使用しますので、略称名を記載下さい。例：日立JrTC、日立高、日立中</t>
  </si>
  <si>
    <t>所属代表者名</t>
  </si>
  <si>
    <t>ＴＥＬ</t>
  </si>
  <si>
    <t>所属住所</t>
  </si>
  <si>
    <t>〒</t>
  </si>
  <si>
    <t>下記は、「申込書」を先に入力すると、自動で計算するようになっています。ただし、参加数が多く、申込の欄を追加・変更した場合は、各自入力してください。</t>
  </si>
  <si>
    <t>男子</t>
  </si>
  <si>
    <t>女子</t>
  </si>
  <si>
    <t>シングルス</t>
  </si>
  <si>
    <t>16歳以下</t>
  </si>
  <si>
    <t>人</t>
  </si>
  <si>
    <t>14歳以下</t>
  </si>
  <si>
    <t>12歳以下</t>
  </si>
  <si>
    <t>10歳以下</t>
  </si>
  <si>
    <t>計</t>
  </si>
  <si>
    <t>参加費合計</t>
  </si>
  <si>
    <t>×</t>
  </si>
  <si>
    <t>＝</t>
  </si>
  <si>
    <t>円</t>
  </si>
  <si>
    <t>申込先アドレス</t>
  </si>
  <si>
    <t>tennis223nomoto@yahoo.co.jp</t>
  </si>
  <si>
    <t>着信判別の為，Subjectを「サマージュニア申込み」としてください。</t>
  </si>
  <si>
    <t>16歳以下男子シングルス</t>
  </si>
  <si>
    <t>上記は、「申込確認書」を先に入力すると、自動で入力されます。</t>
  </si>
  <si>
    <t>氏名は、姓と名の間にスペースを入力してください。</t>
  </si>
  <si>
    <t>関東登録No</t>
  </si>
  <si>
    <t>氏　名</t>
  </si>
  <si>
    <t>所属略称名</t>
  </si>
  <si>
    <t>生年月日</t>
  </si>
  <si>
    <t>学年</t>
  </si>
  <si>
    <t>例</t>
  </si>
  <si>
    <t>茨城　太郎</t>
  </si>
  <si>
    <t>茨城ＴＣ</t>
  </si>
  <si>
    <t>高１</t>
  </si>
  <si>
    <t>16歳以下女子シングルス</t>
  </si>
  <si>
    <t>茨城　ユリ子</t>
  </si>
  <si>
    <t>高1</t>
  </si>
  <si>
    <t>14歳以下男子シングルス</t>
  </si>
  <si>
    <t>中2</t>
  </si>
  <si>
    <t>14歳以下女子シングルス</t>
  </si>
  <si>
    <t>12歳以下男子シングルス</t>
  </si>
  <si>
    <t>小6</t>
  </si>
  <si>
    <t>12歳以下女子シングルス</t>
  </si>
  <si>
    <t>10歳以下男子シングルス</t>
  </si>
  <si>
    <t>小4</t>
  </si>
  <si>
    <t>10歳以下女子シングルス</t>
  </si>
  <si>
    <r>
      <t>2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/9/15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</si>
  <si>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/8/31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</si>
  <si>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/7/7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</si>
  <si>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/6/1</t>
    </r>
  </si>
  <si>
    <r>
      <t>200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/10/28</t>
    </r>
  </si>
  <si>
    <r>
      <t>200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/5/5</t>
    </r>
  </si>
  <si>
    <r>
      <t>199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/5/10</t>
    </r>
  </si>
  <si>
    <r>
      <t>199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/9/28</t>
    </r>
  </si>
  <si>
    <r>
      <rPr>
        <sz val="12"/>
        <rFont val="ＭＳ Ｐゴシック"/>
        <family val="3"/>
      </rPr>
      <t>【レッドリボン鈴木欣一／和田由香　記念】</t>
    </r>
    <r>
      <rPr>
        <sz val="16"/>
        <rFont val="ＭＳ Ｐゴシック"/>
        <family val="3"/>
      </rPr>
      <t xml:space="preserve">
第26</t>
    </r>
    <r>
      <rPr>
        <sz val="16"/>
        <rFont val="ＭＳ Ｐゴシック"/>
        <family val="3"/>
      </rPr>
      <t>回　茨城サマージュニアテニストーナメント(201</t>
    </r>
    <r>
      <rPr>
        <sz val="16"/>
        <rFont val="ＭＳ Ｐゴシック"/>
        <family val="3"/>
      </rPr>
      <t>5</t>
    </r>
    <r>
      <rPr>
        <sz val="16"/>
        <rFont val="ＭＳ Ｐゴシック"/>
        <family val="3"/>
      </rPr>
      <t>年)　参加申込書</t>
    </r>
  </si>
  <si>
    <r>
      <rPr>
        <sz val="12"/>
        <rFont val="ＭＳ Ｐゴシック"/>
        <family val="3"/>
      </rPr>
      <t>【レッドリボン鈴木欣一／和田由香　記念】</t>
    </r>
    <r>
      <rPr>
        <sz val="16"/>
        <rFont val="ＭＳ Ｐゴシック"/>
        <family val="3"/>
      </rPr>
      <t xml:space="preserve">
第26</t>
    </r>
    <r>
      <rPr>
        <sz val="16"/>
        <rFont val="ＭＳ Ｐゴシック"/>
        <family val="3"/>
      </rPr>
      <t>回　茨城サマージュニアテニストーナメント(201</t>
    </r>
    <r>
      <rPr>
        <sz val="16"/>
        <rFont val="ＭＳ Ｐゴシック"/>
        <family val="3"/>
      </rPr>
      <t>5</t>
    </r>
    <r>
      <rPr>
        <sz val="16"/>
        <rFont val="ＭＳ Ｐゴシック"/>
        <family val="3"/>
      </rPr>
      <t>)　参加申込書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</si>
</sst>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[&lt;=0]&quot;&quot;;[Red][&lt;3650000]&quot;登録番号異常&quot;;"/>
    <numFmt numFmtId="181" formatCode="[&lt;=0]&quot;&quot;;[Red][&gt;=3660000]&quot;登録番号異常&quot;;"/>
    <numFmt numFmtId="182" formatCode="#,##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0" borderId="3" applyNumberFormat="0" applyFill="0" applyAlignment="0" applyProtection="0"/>
    <xf numFmtId="0" fontId="8" fillId="17" borderId="0" applyNumberFormat="0" applyBorder="0" applyAlignment="0" applyProtection="0"/>
    <xf numFmtId="0" fontId="9" fillId="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3" fontId="22" fillId="9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2" fillId="9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18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77" fontId="22" fillId="0" borderId="19" xfId="0" applyNumberFormat="1" applyFont="1" applyBorder="1" applyAlignment="1">
      <alignment horizontal="right" vertical="center"/>
    </xf>
    <xf numFmtId="177" fontId="22" fillId="0" borderId="20" xfId="0" applyNumberFormat="1" applyFont="1" applyBorder="1" applyAlignment="1">
      <alignment horizontal="right" vertical="center"/>
    </xf>
    <xf numFmtId="0" fontId="22" fillId="18" borderId="21" xfId="0" applyFont="1" applyFill="1" applyBorder="1" applyAlignment="1">
      <alignment horizontal="center" vertical="center"/>
    </xf>
    <xf numFmtId="0" fontId="22" fillId="18" borderId="22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177" fontId="22" fillId="0" borderId="17" xfId="0" applyNumberFormat="1" applyFont="1" applyFill="1" applyBorder="1" applyAlignment="1">
      <alignment horizontal="right" vertical="center"/>
    </xf>
    <xf numFmtId="177" fontId="22" fillId="0" borderId="19" xfId="0" applyNumberFormat="1" applyFont="1" applyFill="1" applyBorder="1" applyAlignment="1">
      <alignment horizontal="right" vertical="center"/>
    </xf>
    <xf numFmtId="177" fontId="22" fillId="0" borderId="23" xfId="0" applyNumberFormat="1" applyFont="1" applyFill="1" applyBorder="1" applyAlignment="1">
      <alignment horizontal="right" vertical="center"/>
    </xf>
    <xf numFmtId="177" fontId="22" fillId="0" borderId="20" xfId="0" applyNumberFormat="1" applyFont="1" applyFill="1" applyBorder="1" applyAlignment="1">
      <alignment horizontal="right" vertical="center"/>
    </xf>
    <xf numFmtId="0" fontId="22" fillId="20" borderId="21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0" fontId="22" fillId="21" borderId="22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2" fillId="22" borderId="24" xfId="0" applyFont="1" applyFill="1" applyBorder="1" applyAlignment="1">
      <alignment horizontal="center" vertical="center"/>
    </xf>
    <xf numFmtId="0" fontId="22" fillId="22" borderId="25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22" fillId="10" borderId="25" xfId="0" applyFont="1" applyFill="1" applyBorder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176" fontId="20" fillId="9" borderId="0" xfId="0" applyNumberFormat="1" applyFont="1" applyFill="1" applyAlignment="1">
      <alignment horizontal="center" vertical="center" shrinkToFit="1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25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0" fontId="20" fillId="0" borderId="26" xfId="0" applyFont="1" applyBorder="1" applyAlignment="1">
      <alignment horizontal="center" vertical="center"/>
    </xf>
    <xf numFmtId="180" fontId="0" fillId="0" borderId="0" xfId="0" applyNumberFormat="1" applyAlignment="1">
      <alignment vertical="center" shrinkToFit="1"/>
    </xf>
    <xf numFmtId="181" fontId="0" fillId="0" borderId="0" xfId="0" applyNumberFormat="1" applyAlignment="1">
      <alignment vertical="center" shrinkToFit="1"/>
    </xf>
    <xf numFmtId="0" fontId="6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82" fontId="22" fillId="0" borderId="10" xfId="0" applyNumberFormat="1" applyFont="1" applyFill="1" applyBorder="1" applyAlignment="1">
      <alignment vertical="center"/>
    </xf>
    <xf numFmtId="0" fontId="22" fillId="9" borderId="26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0" fillId="0" borderId="28" xfId="0" applyFont="1" applyBorder="1" applyAlignment="1">
      <alignment wrapText="1"/>
    </xf>
    <xf numFmtId="0" fontId="22" fillId="9" borderId="29" xfId="0" applyFont="1" applyFill="1" applyBorder="1" applyAlignment="1">
      <alignment horizontal="center" vertical="center"/>
    </xf>
    <xf numFmtId="0" fontId="22" fillId="9" borderId="30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/>
    </xf>
    <xf numFmtId="0" fontId="22" fillId="9" borderId="32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 shrinkToFit="1"/>
    </xf>
    <xf numFmtId="0" fontId="22" fillId="0" borderId="21" xfId="0" applyFont="1" applyBorder="1" applyAlignment="1">
      <alignment vertical="center" shrinkToFit="1"/>
    </xf>
    <xf numFmtId="0" fontId="22" fillId="0" borderId="33" xfId="0" applyFont="1" applyBorder="1" applyAlignment="1">
      <alignment vertical="center" shrinkToFit="1"/>
    </xf>
    <xf numFmtId="49" fontId="22" fillId="0" borderId="17" xfId="0" applyNumberFormat="1" applyFont="1" applyBorder="1" applyAlignment="1">
      <alignment vertical="center" shrinkToFit="1"/>
    </xf>
    <xf numFmtId="49" fontId="22" fillId="0" borderId="21" xfId="0" applyNumberFormat="1" applyFont="1" applyBorder="1" applyAlignment="1">
      <alignment vertical="center" shrinkToFit="1"/>
    </xf>
    <xf numFmtId="49" fontId="22" fillId="0" borderId="33" xfId="0" applyNumberFormat="1" applyFont="1" applyBorder="1" applyAlignment="1">
      <alignment vertical="center" shrinkToFit="1"/>
    </xf>
    <xf numFmtId="0" fontId="22" fillId="0" borderId="21" xfId="0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Fill="1" applyAlignment="1">
      <alignment horizontal="left" vertical="center" wrapText="1" shrinkToFit="1"/>
    </xf>
    <xf numFmtId="0" fontId="22" fillId="0" borderId="0" xfId="0" applyFont="1" applyFill="1" applyAlignment="1">
      <alignment horizontal="left" vertical="center" shrinkToFit="1"/>
    </xf>
    <xf numFmtId="0" fontId="0" fillId="0" borderId="3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Fill="1" applyAlignment="1">
      <alignment horizontal="left" vertical="center" wrapText="1" shrinkToFit="1"/>
    </xf>
    <xf numFmtId="0" fontId="24" fillId="18" borderId="0" xfId="0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vertical="center" shrinkToFit="1"/>
    </xf>
    <xf numFmtId="0" fontId="25" fillId="0" borderId="21" xfId="0" applyNumberFormat="1" applyFont="1" applyFill="1" applyBorder="1" applyAlignment="1">
      <alignment vertical="center" shrinkToFit="1"/>
    </xf>
    <xf numFmtId="0" fontId="25" fillId="0" borderId="33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23" fillId="0" borderId="0" xfId="0" applyFont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4" fillId="8" borderId="0" xfId="0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center" vertical="center"/>
    </xf>
    <xf numFmtId="0" fontId="24" fillId="21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22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223nomoto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2" spans="1:10" ht="36" customHeight="1">
      <c r="A2" s="17"/>
      <c r="B2" s="95" t="s">
        <v>56</v>
      </c>
      <c r="C2" s="96"/>
      <c r="D2" s="96"/>
      <c r="E2" s="96"/>
      <c r="F2" s="96"/>
      <c r="G2" s="96"/>
      <c r="H2" s="96"/>
      <c r="I2" s="96"/>
      <c r="J2" s="96"/>
    </row>
    <row r="3" spans="3:10" ht="12.75">
      <c r="C3" s="97"/>
      <c r="D3" s="97"/>
      <c r="E3" s="97"/>
      <c r="F3" s="97"/>
      <c r="G3" s="97"/>
      <c r="H3" s="97"/>
      <c r="I3" s="97"/>
      <c r="J3" s="97"/>
    </row>
    <row r="4" spans="2:10" s="7" customFormat="1" ht="26.25" customHeight="1">
      <c r="B4" s="15" t="s">
        <v>0</v>
      </c>
      <c r="C4" s="84"/>
      <c r="D4" s="85"/>
      <c r="E4" s="85"/>
      <c r="F4" s="86"/>
      <c r="G4" s="19" t="s">
        <v>1</v>
      </c>
      <c r="H4" s="84"/>
      <c r="I4" s="85"/>
      <c r="J4" s="86"/>
    </row>
    <row r="5" spans="2:10" s="7" customFormat="1" ht="19.5" customHeight="1">
      <c r="B5" s="98" t="s">
        <v>2</v>
      </c>
      <c r="C5" s="98"/>
      <c r="D5" s="98"/>
      <c r="E5" s="98"/>
      <c r="F5" s="98"/>
      <c r="G5" s="98"/>
      <c r="H5" s="98"/>
      <c r="I5" s="98"/>
      <c r="J5" s="98"/>
    </row>
    <row r="6" spans="2:10" s="7" customFormat="1" ht="26.25" customHeight="1">
      <c r="B6" s="6"/>
      <c r="C6" s="99"/>
      <c r="D6" s="99"/>
      <c r="E6" s="99"/>
      <c r="F6" s="99"/>
      <c r="G6" s="99"/>
      <c r="H6" s="99"/>
      <c r="I6" s="99"/>
      <c r="J6" s="99"/>
    </row>
    <row r="7" spans="2:10" s="7" customFormat="1" ht="26.25" customHeight="1">
      <c r="B7" s="14" t="s">
        <v>3</v>
      </c>
      <c r="C7" s="84"/>
      <c r="D7" s="85"/>
      <c r="E7" s="85"/>
      <c r="F7" s="86"/>
      <c r="G7" s="15" t="s">
        <v>4</v>
      </c>
      <c r="H7" s="87"/>
      <c r="I7" s="88"/>
      <c r="J7" s="89"/>
    </row>
    <row r="8" spans="2:10" s="7" customFormat="1" ht="26.25" customHeight="1">
      <c r="B8" s="17"/>
      <c r="C8" s="90"/>
      <c r="D8" s="90"/>
      <c r="E8" s="90"/>
      <c r="F8" s="90"/>
      <c r="G8" s="90"/>
      <c r="H8" s="90"/>
      <c r="I8" s="90"/>
      <c r="J8" s="90"/>
    </row>
    <row r="9" spans="2:10" s="7" customFormat="1" ht="20.25" customHeight="1">
      <c r="B9" s="75" t="s">
        <v>5</v>
      </c>
      <c r="C9" s="15" t="s">
        <v>6</v>
      </c>
      <c r="D9" s="87"/>
      <c r="E9" s="88"/>
      <c r="F9" s="88"/>
      <c r="G9" s="88"/>
      <c r="H9" s="88"/>
      <c r="I9" s="88"/>
      <c r="J9" s="89"/>
    </row>
    <row r="10" spans="2:10" s="7" customFormat="1" ht="39.75" customHeight="1">
      <c r="B10" s="75"/>
      <c r="C10" s="91"/>
      <c r="D10" s="92"/>
      <c r="E10" s="92"/>
      <c r="F10" s="92"/>
      <c r="G10" s="92"/>
      <c r="H10" s="92"/>
      <c r="I10" s="92"/>
      <c r="J10" s="93"/>
    </row>
    <row r="11" spans="3:10" s="7" customFormat="1" ht="26.25" customHeight="1">
      <c r="C11" s="94"/>
      <c r="D11" s="94"/>
      <c r="E11" s="94"/>
      <c r="F11" s="94"/>
      <c r="G11" s="94"/>
      <c r="H11" s="94"/>
      <c r="I11" s="94"/>
      <c r="J11" s="94"/>
    </row>
    <row r="12" spans="2:10" s="7" customFormat="1" ht="49.5" customHeight="1">
      <c r="B12" s="76" t="s">
        <v>7</v>
      </c>
      <c r="C12" s="76"/>
      <c r="D12" s="76"/>
      <c r="E12" s="76"/>
      <c r="F12" s="76"/>
      <c r="G12" s="76"/>
      <c r="H12" s="76"/>
      <c r="I12" s="76"/>
      <c r="J12" s="76"/>
    </row>
    <row r="13" spans="2:10" s="6" customFormat="1" ht="39.75" customHeight="1">
      <c r="B13" s="8"/>
      <c r="C13" s="77" t="s">
        <v>8</v>
      </c>
      <c r="D13" s="78"/>
      <c r="E13" s="78"/>
      <c r="F13" s="79"/>
      <c r="G13" s="77" t="s">
        <v>9</v>
      </c>
      <c r="H13" s="78"/>
      <c r="I13" s="78"/>
      <c r="J13" s="79"/>
    </row>
    <row r="14" spans="2:10" s="6" customFormat="1" ht="39.75" customHeight="1">
      <c r="B14" s="9"/>
      <c r="C14" s="80" t="s">
        <v>10</v>
      </c>
      <c r="D14" s="81"/>
      <c r="E14" s="82"/>
      <c r="F14" s="83"/>
      <c r="G14" s="80" t="s">
        <v>10</v>
      </c>
      <c r="H14" s="81"/>
      <c r="I14" s="82"/>
      <c r="J14" s="83"/>
    </row>
    <row r="15" spans="2:10" s="6" customFormat="1" ht="39.75" customHeight="1">
      <c r="B15" s="9" t="s">
        <v>11</v>
      </c>
      <c r="C15" s="34">
        <f>COUNTA('U16bS'!$C13:$C42)</f>
        <v>0</v>
      </c>
      <c r="D15" s="36" t="s">
        <v>12</v>
      </c>
      <c r="E15" s="31"/>
      <c r="F15" s="37"/>
      <c r="G15" s="34">
        <f>COUNTA('U16gS'!$C13:$C42)</f>
        <v>0</v>
      </c>
      <c r="H15" s="38" t="s">
        <v>12</v>
      </c>
      <c r="I15" s="31"/>
      <c r="J15" s="39"/>
    </row>
    <row r="16" spans="2:10" s="6" customFormat="1" ht="39.75" customHeight="1">
      <c r="B16" s="9" t="s">
        <v>13</v>
      </c>
      <c r="C16" s="34">
        <f>COUNTA('U14bS'!$C13:$C42)</f>
        <v>0</v>
      </c>
      <c r="D16" s="40" t="s">
        <v>12</v>
      </c>
      <c r="E16" s="31"/>
      <c r="F16" s="41"/>
      <c r="G16" s="43">
        <f>COUNTA('U14gS'!$C13:$C42)</f>
        <v>0</v>
      </c>
      <c r="H16" s="46" t="s">
        <v>12</v>
      </c>
      <c r="I16" s="42"/>
      <c r="J16" s="47"/>
    </row>
    <row r="17" spans="2:10" s="6" customFormat="1" ht="39.75" customHeight="1">
      <c r="B17" s="10" t="s">
        <v>14</v>
      </c>
      <c r="C17" s="35">
        <f>COUNTA('U12bS'!$C13:$C42)</f>
        <v>0</v>
      </c>
      <c r="D17" s="48" t="s">
        <v>12</v>
      </c>
      <c r="E17" s="42"/>
      <c r="F17" s="49"/>
      <c r="G17" s="45">
        <f>COUNTA('U12gS'!$C13:$C42)</f>
        <v>0</v>
      </c>
      <c r="H17" s="50" t="s">
        <v>12</v>
      </c>
      <c r="I17" s="42"/>
      <c r="J17" s="51"/>
    </row>
    <row r="18" spans="2:10" s="6" customFormat="1" ht="39.75" customHeight="1">
      <c r="B18" s="10" t="s">
        <v>15</v>
      </c>
      <c r="C18" s="35">
        <f>COUNTA('U10bS'!$C13:$C42)</f>
        <v>0</v>
      </c>
      <c r="D18" s="52" t="s">
        <v>12</v>
      </c>
      <c r="E18" s="44"/>
      <c r="F18" s="53"/>
      <c r="G18" s="45">
        <f>COUNTA('U10gS'!$C13:$C42)</f>
        <v>0</v>
      </c>
      <c r="H18" s="54" t="s">
        <v>12</v>
      </c>
      <c r="I18" s="44"/>
      <c r="J18" s="55"/>
    </row>
    <row r="19" spans="2:10" s="7" customFormat="1" ht="39.75" customHeight="1">
      <c r="B19" s="11" t="s">
        <v>16</v>
      </c>
      <c r="C19" s="32">
        <f>SUM($C15:$C18)</f>
        <v>0</v>
      </c>
      <c r="D19" s="12" t="s">
        <v>12</v>
      </c>
      <c r="E19" s="32"/>
      <c r="F19" s="13"/>
      <c r="G19" s="32">
        <f>SUM(G15:G18)</f>
        <v>0</v>
      </c>
      <c r="H19" s="12" t="s">
        <v>12</v>
      </c>
      <c r="I19" s="32"/>
      <c r="J19" s="13"/>
    </row>
    <row r="20" spans="3:10" ht="39.75" customHeight="1">
      <c r="C20" s="71"/>
      <c r="D20" s="71"/>
      <c r="E20" s="71"/>
      <c r="F20" s="71"/>
      <c r="G20" s="71"/>
      <c r="H20" s="71"/>
      <c r="I20" s="71"/>
      <c r="J20" s="71"/>
    </row>
    <row r="21" spans="2:10" ht="39.75" customHeight="1">
      <c r="B21" s="15" t="s">
        <v>17</v>
      </c>
      <c r="C21" s="16">
        <v>2600</v>
      </c>
      <c r="D21" s="15" t="s">
        <v>18</v>
      </c>
      <c r="E21" s="20">
        <f>SUM($C19:I19)</f>
        <v>0</v>
      </c>
      <c r="F21" s="15" t="s">
        <v>19</v>
      </c>
      <c r="G21" s="72">
        <f>+$C21*E21</f>
        <v>0</v>
      </c>
      <c r="H21" s="72"/>
      <c r="I21" s="73" t="s">
        <v>20</v>
      </c>
      <c r="J21" s="74"/>
    </row>
    <row r="22" ht="13.5" customHeight="1"/>
    <row r="23" ht="18.75">
      <c r="B23" s="33" t="s">
        <v>21</v>
      </c>
    </row>
    <row r="24" spans="2:10" ht="19.5" customHeight="1">
      <c r="B24" s="67" t="s">
        <v>22</v>
      </c>
      <c r="D24" s="68" t="s">
        <v>23</v>
      </c>
      <c r="E24" s="68"/>
      <c r="F24" s="68"/>
      <c r="G24" s="68"/>
      <c r="H24" s="68"/>
      <c r="I24" s="68"/>
      <c r="J24" s="68"/>
    </row>
  </sheetData>
  <sheetProtection/>
  <mergeCells count="23">
    <mergeCell ref="B2:J2"/>
    <mergeCell ref="C3:J3"/>
    <mergeCell ref="C4:F4"/>
    <mergeCell ref="H4:J4"/>
    <mergeCell ref="B5:J5"/>
    <mergeCell ref="C6:J6"/>
    <mergeCell ref="I14:J14"/>
    <mergeCell ref="C7:F7"/>
    <mergeCell ref="H7:J7"/>
    <mergeCell ref="C8:J8"/>
    <mergeCell ref="D9:J9"/>
    <mergeCell ref="C10:J10"/>
    <mergeCell ref="C11:J11"/>
    <mergeCell ref="C20:J20"/>
    <mergeCell ref="G21:H21"/>
    <mergeCell ref="I21:J21"/>
    <mergeCell ref="B9:B10"/>
    <mergeCell ref="B12:J12"/>
    <mergeCell ref="C13:F13"/>
    <mergeCell ref="G13:J13"/>
    <mergeCell ref="C14:D14"/>
    <mergeCell ref="E14:F14"/>
    <mergeCell ref="G14:H14"/>
  </mergeCells>
  <hyperlinks>
    <hyperlink ref="B24" r:id="rId1" display="tennis223nomoto@yahoo.co.jp"/>
  </hyperlinks>
  <printOptions/>
  <pageMargins left="0.75" right="0.75" top="1" bottom="1" header="0.5118055555555555" footer="0.5118055555555555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36.75" customHeight="1">
      <c r="B2" s="95" t="s">
        <v>57</v>
      </c>
      <c r="C2" s="100"/>
      <c r="D2" s="100"/>
      <c r="E2" s="100"/>
      <c r="F2" s="100"/>
      <c r="G2" s="100"/>
      <c r="H2" s="69"/>
      <c r="I2" s="69"/>
      <c r="J2" s="69"/>
    </row>
    <row r="3" ht="9.75" customHeight="1"/>
    <row r="4" spans="4:6" ht="19.5" customHeight="1">
      <c r="D4" s="101" t="s">
        <v>24</v>
      </c>
      <c r="E4" s="101"/>
      <c r="F4" s="23"/>
    </row>
    <row r="5" ht="9.75" customHeight="1"/>
    <row r="6" spans="2:8" s="56" customFormat="1" ht="19.5" customHeight="1">
      <c r="B6" s="57"/>
      <c r="C6" s="58" t="s">
        <v>0</v>
      </c>
      <c r="D6" s="102">
        <f>IF('確認書'!$C$4="","",'確認書'!$C$4)</f>
      </c>
      <c r="E6" s="103"/>
      <c r="F6" s="103"/>
      <c r="G6" s="104"/>
      <c r="H6" s="61"/>
    </row>
    <row r="7" spans="2:8" s="56" customFormat="1" ht="19.5" customHeight="1">
      <c r="B7" s="57"/>
      <c r="C7" s="62"/>
      <c r="D7" s="105" t="s">
        <v>25</v>
      </c>
      <c r="E7" s="105"/>
      <c r="F7" s="105"/>
      <c r="G7" s="105"/>
      <c r="H7" s="106"/>
    </row>
    <row r="8" spans="2:8" s="56" customFormat="1" ht="15" customHeight="1">
      <c r="B8" s="57"/>
      <c r="C8" s="62"/>
      <c r="D8" s="63"/>
      <c r="E8" s="63"/>
      <c r="F8" s="63"/>
      <c r="G8" s="63"/>
      <c r="H8" s="63"/>
    </row>
    <row r="9" spans="2:8" s="56" customFormat="1" ht="15" customHeight="1">
      <c r="B9" s="57"/>
      <c r="C9" s="107" t="s">
        <v>26</v>
      </c>
      <c r="D9" s="107"/>
      <c r="E9" s="107"/>
      <c r="F9" s="107"/>
      <c r="G9" s="107"/>
      <c r="H9" s="107"/>
    </row>
    <row r="10" spans="2:8" s="56" customFormat="1" ht="15" customHeight="1">
      <c r="B10" s="57"/>
      <c r="C10" s="108"/>
      <c r="D10" s="108"/>
      <c r="E10" s="108"/>
      <c r="F10" s="108"/>
      <c r="G10" s="108"/>
      <c r="H10" s="109"/>
    </row>
    <row r="11" spans="2:8" s="2" customFormat="1" ht="27" customHeight="1">
      <c r="B11" s="3"/>
      <c r="C11" s="28" t="s">
        <v>27</v>
      </c>
      <c r="D11" s="3" t="s">
        <v>28</v>
      </c>
      <c r="E11" s="3" t="s">
        <v>29</v>
      </c>
      <c r="F11" s="24" t="s">
        <v>30</v>
      </c>
      <c r="G11" s="3" t="s">
        <v>31</v>
      </c>
      <c r="H11" s="64"/>
    </row>
    <row r="12" spans="2:10" s="5" customFormat="1" ht="18.75" customHeight="1">
      <c r="B12" s="22" t="s">
        <v>32</v>
      </c>
      <c r="C12" s="30">
        <v>3601990</v>
      </c>
      <c r="D12" s="21" t="s">
        <v>33</v>
      </c>
      <c r="E12" s="21" t="s">
        <v>34</v>
      </c>
      <c r="F12" s="70" t="s">
        <v>55</v>
      </c>
      <c r="G12" s="21" t="s">
        <v>35</v>
      </c>
      <c r="I12" s="59">
        <f aca="true" t="shared" si="0" ref="I12:I42">+C12</f>
        <v>3601990</v>
      </c>
      <c r="J12" s="60">
        <f aca="true" t="shared" si="1" ref="J12:J42">+C12</f>
        <v>3601990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59">
        <f t="shared" si="0"/>
        <v>0</v>
      </c>
      <c r="J13" s="60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59">
        <f t="shared" si="0"/>
        <v>0</v>
      </c>
      <c r="J14" s="60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59">
        <f t="shared" si="0"/>
        <v>0</v>
      </c>
      <c r="J15" s="60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59">
        <f t="shared" si="0"/>
        <v>0</v>
      </c>
      <c r="J16" s="60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59">
        <f t="shared" si="0"/>
        <v>0</v>
      </c>
      <c r="J17" s="60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59">
        <f t="shared" si="0"/>
        <v>0</v>
      </c>
      <c r="J18" s="60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59">
        <f t="shared" si="0"/>
        <v>0</v>
      </c>
      <c r="J19" s="60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59">
        <f t="shared" si="0"/>
        <v>0</v>
      </c>
      <c r="J20" s="60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59">
        <f t="shared" si="0"/>
        <v>0</v>
      </c>
      <c r="J21" s="60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59">
        <f t="shared" si="0"/>
        <v>0</v>
      </c>
      <c r="J22" s="60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59">
        <f t="shared" si="0"/>
        <v>0</v>
      </c>
      <c r="J23" s="60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59">
        <f t="shared" si="0"/>
        <v>0</v>
      </c>
      <c r="J24" s="60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59">
        <f t="shared" si="0"/>
        <v>0</v>
      </c>
      <c r="J25" s="60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59">
        <f t="shared" si="0"/>
        <v>0</v>
      </c>
      <c r="J26" s="60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59">
        <f t="shared" si="0"/>
        <v>0</v>
      </c>
      <c r="J27" s="60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59">
        <f t="shared" si="0"/>
        <v>0</v>
      </c>
      <c r="J28" s="60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59">
        <f t="shared" si="0"/>
        <v>0</v>
      </c>
      <c r="J29" s="60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59">
        <f t="shared" si="0"/>
        <v>0</v>
      </c>
      <c r="J30" s="60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59">
        <f t="shared" si="0"/>
        <v>0</v>
      </c>
      <c r="J31" s="60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59">
        <f t="shared" si="0"/>
        <v>0</v>
      </c>
      <c r="J32" s="60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59">
        <f t="shared" si="0"/>
        <v>0</v>
      </c>
      <c r="J33" s="60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59">
        <f t="shared" si="0"/>
        <v>0</v>
      </c>
      <c r="J34" s="60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59">
        <f t="shared" si="0"/>
        <v>0</v>
      </c>
      <c r="J35" s="60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59">
        <f t="shared" si="0"/>
        <v>0</v>
      </c>
      <c r="J36" s="60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59">
        <f t="shared" si="0"/>
        <v>0</v>
      </c>
      <c r="J37" s="60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59">
        <f t="shared" si="0"/>
        <v>0</v>
      </c>
      <c r="J38" s="60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59">
        <f t="shared" si="0"/>
        <v>0</v>
      </c>
      <c r="J39" s="60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59">
        <f t="shared" si="0"/>
        <v>0</v>
      </c>
      <c r="J40" s="60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59">
        <f t="shared" si="0"/>
        <v>0</v>
      </c>
      <c r="J41" s="60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59">
        <f t="shared" si="0"/>
        <v>0</v>
      </c>
      <c r="J42" s="60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G2"/>
    <mergeCell ref="D4:E4"/>
    <mergeCell ref="D6:G6"/>
    <mergeCell ref="D7:H7"/>
    <mergeCell ref="C9:H9"/>
    <mergeCell ref="C10:H10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36.75" customHeight="1">
      <c r="B2" s="95" t="s">
        <v>57</v>
      </c>
      <c r="C2" s="100"/>
      <c r="D2" s="100"/>
      <c r="E2" s="100"/>
      <c r="F2" s="100"/>
      <c r="G2" s="100"/>
      <c r="H2" s="69"/>
      <c r="I2" s="69"/>
      <c r="J2" s="69"/>
    </row>
    <row r="3" ht="9.75" customHeight="1"/>
    <row r="4" spans="4:6" ht="19.5" customHeight="1">
      <c r="D4" s="110" t="s">
        <v>36</v>
      </c>
      <c r="E4" s="110"/>
      <c r="F4" s="23"/>
    </row>
    <row r="5" ht="9.75" customHeight="1"/>
    <row r="6" spans="2:8" s="56" customFormat="1" ht="19.5" customHeight="1">
      <c r="B6" s="57"/>
      <c r="C6" s="58" t="s">
        <v>0</v>
      </c>
      <c r="D6" s="102">
        <f>IF('確認書'!$C$4="","",'確認書'!$C$4)</f>
      </c>
      <c r="E6" s="103"/>
      <c r="F6" s="103"/>
      <c r="G6" s="104"/>
      <c r="H6" s="61"/>
    </row>
    <row r="7" spans="2:8" s="56" customFormat="1" ht="19.5" customHeight="1">
      <c r="B7" s="57"/>
      <c r="C7" s="62"/>
      <c r="D7" s="105" t="s">
        <v>25</v>
      </c>
      <c r="E7" s="105"/>
      <c r="F7" s="105"/>
      <c r="G7" s="105"/>
      <c r="H7" s="106"/>
    </row>
    <row r="8" spans="2:8" s="56" customFormat="1" ht="15" customHeight="1">
      <c r="B8" s="57"/>
      <c r="C8" s="62"/>
      <c r="D8" s="63"/>
      <c r="E8" s="63"/>
      <c r="F8" s="63"/>
      <c r="G8" s="63"/>
      <c r="H8" s="63"/>
    </row>
    <row r="9" spans="2:8" s="56" customFormat="1" ht="15" customHeight="1">
      <c r="B9" s="57"/>
      <c r="C9" s="107" t="s">
        <v>26</v>
      </c>
      <c r="D9" s="107"/>
      <c r="E9" s="107"/>
      <c r="F9" s="107"/>
      <c r="G9" s="107"/>
      <c r="H9" s="107"/>
    </row>
    <row r="10" spans="2:8" s="56" customFormat="1" ht="15" customHeight="1">
      <c r="B10" s="57"/>
      <c r="C10" s="108"/>
      <c r="D10" s="108"/>
      <c r="E10" s="108"/>
      <c r="F10" s="108"/>
      <c r="G10" s="108"/>
      <c r="H10" s="109"/>
    </row>
    <row r="11" spans="2:7" s="2" customFormat="1" ht="27" customHeight="1">
      <c r="B11" s="3"/>
      <c r="C11" s="28" t="s">
        <v>27</v>
      </c>
      <c r="D11" s="3" t="s">
        <v>28</v>
      </c>
      <c r="E11" s="3" t="s">
        <v>29</v>
      </c>
      <c r="F11" s="24" t="s">
        <v>30</v>
      </c>
      <c r="G11" s="3" t="s">
        <v>31</v>
      </c>
    </row>
    <row r="12" spans="2:10" s="5" customFormat="1" ht="18.75" customHeight="1">
      <c r="B12" s="22" t="s">
        <v>32</v>
      </c>
      <c r="C12" s="30">
        <v>3651990</v>
      </c>
      <c r="D12" s="21" t="s">
        <v>37</v>
      </c>
      <c r="E12" s="21" t="s">
        <v>34</v>
      </c>
      <c r="F12" s="70" t="s">
        <v>54</v>
      </c>
      <c r="G12" s="21" t="s">
        <v>38</v>
      </c>
      <c r="I12" s="65">
        <f aca="true" t="shared" si="0" ref="I12:I42">+C12</f>
        <v>3651990</v>
      </c>
      <c r="J12" s="66">
        <f aca="true" t="shared" si="1" ref="J12:J42">+C12</f>
        <v>3651990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5">
        <f t="shared" si="0"/>
        <v>0</v>
      </c>
      <c r="J13" s="66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5">
        <f t="shared" si="0"/>
        <v>0</v>
      </c>
      <c r="J14" s="66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5">
        <f t="shared" si="0"/>
        <v>0</v>
      </c>
      <c r="J15" s="66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5">
        <f t="shared" si="0"/>
        <v>0</v>
      </c>
      <c r="J16" s="66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5">
        <f t="shared" si="0"/>
        <v>0</v>
      </c>
      <c r="J17" s="66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5">
        <f t="shared" si="0"/>
        <v>0</v>
      </c>
      <c r="J18" s="66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5">
        <f t="shared" si="0"/>
        <v>0</v>
      </c>
      <c r="J19" s="66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5">
        <f t="shared" si="0"/>
        <v>0</v>
      </c>
      <c r="J20" s="66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5">
        <f t="shared" si="0"/>
        <v>0</v>
      </c>
      <c r="J21" s="66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5">
        <f t="shared" si="0"/>
        <v>0</v>
      </c>
      <c r="J22" s="66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5">
        <f t="shared" si="0"/>
        <v>0</v>
      </c>
      <c r="J23" s="66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5">
        <f t="shared" si="0"/>
        <v>0</v>
      </c>
      <c r="J24" s="66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5">
        <f t="shared" si="0"/>
        <v>0</v>
      </c>
      <c r="J25" s="66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5">
        <f t="shared" si="0"/>
        <v>0</v>
      </c>
      <c r="J26" s="66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5">
        <f t="shared" si="0"/>
        <v>0</v>
      </c>
      <c r="J27" s="66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5">
        <f t="shared" si="0"/>
        <v>0</v>
      </c>
      <c r="J28" s="66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5">
        <f t="shared" si="0"/>
        <v>0</v>
      </c>
      <c r="J29" s="66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5">
        <f t="shared" si="0"/>
        <v>0</v>
      </c>
      <c r="J30" s="66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5">
        <f t="shared" si="0"/>
        <v>0</v>
      </c>
      <c r="J31" s="66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5">
        <f t="shared" si="0"/>
        <v>0</v>
      </c>
      <c r="J32" s="66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5">
        <f t="shared" si="0"/>
        <v>0</v>
      </c>
      <c r="J33" s="66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5">
        <f t="shared" si="0"/>
        <v>0</v>
      </c>
      <c r="J34" s="66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5">
        <f t="shared" si="0"/>
        <v>0</v>
      </c>
      <c r="J35" s="66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5">
        <f t="shared" si="0"/>
        <v>0</v>
      </c>
      <c r="J36" s="66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5">
        <f t="shared" si="0"/>
        <v>0</v>
      </c>
      <c r="J37" s="66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5">
        <f t="shared" si="0"/>
        <v>0</v>
      </c>
      <c r="J38" s="66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5">
        <f t="shared" si="0"/>
        <v>0</v>
      </c>
      <c r="J39" s="66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5">
        <f t="shared" si="0"/>
        <v>0</v>
      </c>
      <c r="J40" s="66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5">
        <f t="shared" si="0"/>
        <v>0</v>
      </c>
      <c r="J41" s="66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5">
        <f t="shared" si="0"/>
        <v>0</v>
      </c>
      <c r="J42" s="66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G2"/>
    <mergeCell ref="D4:E4"/>
    <mergeCell ref="D6:G6"/>
    <mergeCell ref="D7:H7"/>
    <mergeCell ref="C9:H9"/>
    <mergeCell ref="C10:H10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36.75" customHeight="1">
      <c r="B2" s="95" t="s">
        <v>57</v>
      </c>
      <c r="C2" s="100"/>
      <c r="D2" s="100"/>
      <c r="E2" s="100"/>
      <c r="F2" s="100"/>
      <c r="G2" s="100"/>
    </row>
    <row r="3" ht="9.75" customHeight="1"/>
    <row r="4" spans="4:6" ht="19.5" customHeight="1">
      <c r="D4" s="111" t="s">
        <v>39</v>
      </c>
      <c r="E4" s="111"/>
      <c r="F4" s="23"/>
    </row>
    <row r="5" ht="9.75" customHeight="1"/>
    <row r="6" spans="2:8" s="56" customFormat="1" ht="19.5" customHeight="1">
      <c r="B6" s="57"/>
      <c r="C6" s="58" t="s">
        <v>0</v>
      </c>
      <c r="D6" s="102">
        <f>IF('確認書'!$C$4="","",'確認書'!$C$4)</f>
      </c>
      <c r="E6" s="103"/>
      <c r="F6" s="103"/>
      <c r="G6" s="104"/>
      <c r="H6" s="61"/>
    </row>
    <row r="7" spans="2:8" s="56" customFormat="1" ht="19.5" customHeight="1">
      <c r="B7" s="57"/>
      <c r="C7" s="62"/>
      <c r="D7" s="105" t="s">
        <v>25</v>
      </c>
      <c r="E7" s="105"/>
      <c r="F7" s="105"/>
      <c r="G7" s="105"/>
      <c r="H7" s="106"/>
    </row>
    <row r="8" spans="2:8" s="56" customFormat="1" ht="15" customHeight="1">
      <c r="B8" s="57"/>
      <c r="C8" s="62"/>
      <c r="D8" s="63"/>
      <c r="E8" s="63"/>
      <c r="F8" s="63"/>
      <c r="G8" s="63"/>
      <c r="H8" s="63"/>
    </row>
    <row r="9" spans="2:8" s="56" customFormat="1" ht="15" customHeight="1">
      <c r="B9" s="57"/>
      <c r="C9" s="107" t="s">
        <v>26</v>
      </c>
      <c r="D9" s="107"/>
      <c r="E9" s="107"/>
      <c r="F9" s="107"/>
      <c r="G9" s="107"/>
      <c r="H9" s="107"/>
    </row>
    <row r="10" spans="2:8" s="56" customFormat="1" ht="15" customHeight="1">
      <c r="B10" s="57"/>
      <c r="C10" s="108"/>
      <c r="D10" s="108"/>
      <c r="E10" s="108"/>
      <c r="F10" s="108"/>
      <c r="G10" s="108"/>
      <c r="H10" s="109"/>
    </row>
    <row r="11" spans="2:7" s="2" customFormat="1" ht="27" customHeight="1">
      <c r="B11" s="3"/>
      <c r="C11" s="28" t="s">
        <v>27</v>
      </c>
      <c r="D11" s="3" t="s">
        <v>28</v>
      </c>
      <c r="E11" s="3" t="s">
        <v>29</v>
      </c>
      <c r="F11" s="24" t="s">
        <v>30</v>
      </c>
      <c r="G11" s="3" t="s">
        <v>31</v>
      </c>
    </row>
    <row r="12" spans="2:10" s="5" customFormat="1" ht="18.75" customHeight="1">
      <c r="B12" s="22" t="s">
        <v>32</v>
      </c>
      <c r="C12" s="30">
        <v>3601992</v>
      </c>
      <c r="D12" s="21" t="s">
        <v>33</v>
      </c>
      <c r="E12" s="21" t="s">
        <v>34</v>
      </c>
      <c r="F12" s="70" t="s">
        <v>53</v>
      </c>
      <c r="G12" s="21" t="s">
        <v>40</v>
      </c>
      <c r="I12" s="59">
        <f aca="true" t="shared" si="0" ref="I12:I42">+C12</f>
        <v>3601992</v>
      </c>
      <c r="J12" s="60">
        <f aca="true" t="shared" si="1" ref="J12:J42">+C12</f>
        <v>3601992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59">
        <f t="shared" si="0"/>
        <v>0</v>
      </c>
      <c r="J13" s="60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59">
        <f t="shared" si="0"/>
        <v>0</v>
      </c>
      <c r="J14" s="60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59">
        <f t="shared" si="0"/>
        <v>0</v>
      </c>
      <c r="J15" s="60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59">
        <f t="shared" si="0"/>
        <v>0</v>
      </c>
      <c r="J16" s="60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59">
        <f t="shared" si="0"/>
        <v>0</v>
      </c>
      <c r="J17" s="60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59">
        <f t="shared" si="0"/>
        <v>0</v>
      </c>
      <c r="J18" s="60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59">
        <f t="shared" si="0"/>
        <v>0</v>
      </c>
      <c r="J19" s="60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59">
        <f t="shared" si="0"/>
        <v>0</v>
      </c>
      <c r="J20" s="60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59">
        <f t="shared" si="0"/>
        <v>0</v>
      </c>
      <c r="J21" s="60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59">
        <f t="shared" si="0"/>
        <v>0</v>
      </c>
      <c r="J22" s="60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59">
        <f t="shared" si="0"/>
        <v>0</v>
      </c>
      <c r="J23" s="60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59">
        <f t="shared" si="0"/>
        <v>0</v>
      </c>
      <c r="J24" s="60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59">
        <f t="shared" si="0"/>
        <v>0</v>
      </c>
      <c r="J25" s="60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59">
        <f t="shared" si="0"/>
        <v>0</v>
      </c>
      <c r="J26" s="60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59">
        <f t="shared" si="0"/>
        <v>0</v>
      </c>
      <c r="J27" s="60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59">
        <f t="shared" si="0"/>
        <v>0</v>
      </c>
      <c r="J28" s="60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59">
        <f t="shared" si="0"/>
        <v>0</v>
      </c>
      <c r="J29" s="60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59">
        <f t="shared" si="0"/>
        <v>0</v>
      </c>
      <c r="J30" s="60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59">
        <f t="shared" si="0"/>
        <v>0</v>
      </c>
      <c r="J31" s="60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59">
        <f t="shared" si="0"/>
        <v>0</v>
      </c>
      <c r="J32" s="60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59">
        <f t="shared" si="0"/>
        <v>0</v>
      </c>
      <c r="J33" s="60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59">
        <f t="shared" si="0"/>
        <v>0</v>
      </c>
      <c r="J34" s="60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59">
        <f t="shared" si="0"/>
        <v>0</v>
      </c>
      <c r="J35" s="60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59">
        <f t="shared" si="0"/>
        <v>0</v>
      </c>
      <c r="J36" s="60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59">
        <f t="shared" si="0"/>
        <v>0</v>
      </c>
      <c r="J37" s="60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59">
        <f t="shared" si="0"/>
        <v>0</v>
      </c>
      <c r="J38" s="60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59">
        <f t="shared" si="0"/>
        <v>0</v>
      </c>
      <c r="J39" s="60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59">
        <f t="shared" si="0"/>
        <v>0</v>
      </c>
      <c r="J40" s="60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59">
        <f t="shared" si="0"/>
        <v>0</v>
      </c>
      <c r="J41" s="60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59">
        <f t="shared" si="0"/>
        <v>0</v>
      </c>
      <c r="J42" s="60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G2"/>
    <mergeCell ref="D4:E4"/>
    <mergeCell ref="D6:G6"/>
    <mergeCell ref="D7:H7"/>
    <mergeCell ref="C9:H9"/>
    <mergeCell ref="C10:H10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36.75" customHeight="1">
      <c r="B2" s="95" t="s">
        <v>57</v>
      </c>
      <c r="C2" s="100"/>
      <c r="D2" s="100"/>
      <c r="E2" s="100"/>
      <c r="F2" s="100"/>
      <c r="G2" s="100"/>
    </row>
    <row r="3" ht="9.75" customHeight="1"/>
    <row r="4" spans="4:6" ht="19.5" customHeight="1">
      <c r="D4" s="112" t="s">
        <v>41</v>
      </c>
      <c r="E4" s="112"/>
      <c r="F4" s="23"/>
    </row>
    <row r="5" ht="9.75" customHeight="1"/>
    <row r="6" spans="2:8" s="56" customFormat="1" ht="19.5" customHeight="1">
      <c r="B6" s="57"/>
      <c r="C6" s="58" t="s">
        <v>0</v>
      </c>
      <c r="D6" s="102">
        <f>IF('確認書'!$C$4="","",'確認書'!$C$4)</f>
      </c>
      <c r="E6" s="103"/>
      <c r="F6" s="103"/>
      <c r="G6" s="104"/>
      <c r="H6" s="61"/>
    </row>
    <row r="7" spans="2:8" s="56" customFormat="1" ht="19.5" customHeight="1">
      <c r="B7" s="57"/>
      <c r="C7" s="62"/>
      <c r="D7" s="105" t="s">
        <v>25</v>
      </c>
      <c r="E7" s="105"/>
      <c r="F7" s="105"/>
      <c r="G7" s="105"/>
      <c r="H7" s="106"/>
    </row>
    <row r="8" spans="2:8" s="56" customFormat="1" ht="15" customHeight="1">
      <c r="B8" s="57"/>
      <c r="C8" s="62"/>
      <c r="D8" s="63"/>
      <c r="E8" s="63"/>
      <c r="F8" s="63"/>
      <c r="G8" s="63"/>
      <c r="H8" s="63"/>
    </row>
    <row r="9" spans="2:8" s="56" customFormat="1" ht="15" customHeight="1">
      <c r="B9" s="57"/>
      <c r="C9" s="107" t="s">
        <v>26</v>
      </c>
      <c r="D9" s="107"/>
      <c r="E9" s="107"/>
      <c r="F9" s="107"/>
      <c r="G9" s="107"/>
      <c r="H9" s="107"/>
    </row>
    <row r="10" spans="2:8" s="56" customFormat="1" ht="15" customHeight="1">
      <c r="B10" s="57"/>
      <c r="C10" s="108"/>
      <c r="D10" s="108"/>
      <c r="E10" s="108"/>
      <c r="F10" s="108"/>
      <c r="G10" s="108"/>
      <c r="H10" s="109"/>
    </row>
    <row r="11" spans="2:7" s="2" customFormat="1" ht="27" customHeight="1">
      <c r="B11" s="3"/>
      <c r="C11" s="28" t="s">
        <v>27</v>
      </c>
      <c r="D11" s="3" t="s">
        <v>28</v>
      </c>
      <c r="E11" s="3" t="s">
        <v>29</v>
      </c>
      <c r="F11" s="24" t="s">
        <v>30</v>
      </c>
      <c r="G11" s="3" t="s">
        <v>31</v>
      </c>
    </row>
    <row r="12" spans="2:10" s="5" customFormat="1" ht="18.75" customHeight="1">
      <c r="B12" s="22" t="s">
        <v>32</v>
      </c>
      <c r="C12" s="30">
        <v>3651992</v>
      </c>
      <c r="D12" s="21" t="s">
        <v>37</v>
      </c>
      <c r="E12" s="21" t="s">
        <v>34</v>
      </c>
      <c r="F12" s="70" t="s">
        <v>52</v>
      </c>
      <c r="G12" s="21" t="s">
        <v>40</v>
      </c>
      <c r="I12" s="65">
        <f aca="true" t="shared" si="0" ref="I12:I42">+C12</f>
        <v>3651992</v>
      </c>
      <c r="J12" s="66">
        <f aca="true" t="shared" si="1" ref="J12:J42">+C12</f>
        <v>3651992</v>
      </c>
    </row>
    <row r="13" spans="2:10" ht="18.75" customHeight="1">
      <c r="B13" s="4">
        <v>1</v>
      </c>
      <c r="C13" s="29"/>
      <c r="D13" s="4"/>
      <c r="E13" s="18"/>
      <c r="F13" s="25"/>
      <c r="G13" s="4"/>
      <c r="I13" s="65">
        <f t="shared" si="0"/>
        <v>0</v>
      </c>
      <c r="J13" s="66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5">
        <f t="shared" si="0"/>
        <v>0</v>
      </c>
      <c r="J14" s="66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5">
        <f t="shared" si="0"/>
        <v>0</v>
      </c>
      <c r="J15" s="66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5">
        <f t="shared" si="0"/>
        <v>0</v>
      </c>
      <c r="J16" s="66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5">
        <f t="shared" si="0"/>
        <v>0</v>
      </c>
      <c r="J17" s="66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5">
        <f t="shared" si="0"/>
        <v>0</v>
      </c>
      <c r="J18" s="66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5">
        <f t="shared" si="0"/>
        <v>0</v>
      </c>
      <c r="J19" s="66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5">
        <f t="shared" si="0"/>
        <v>0</v>
      </c>
      <c r="J20" s="66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5">
        <f t="shared" si="0"/>
        <v>0</v>
      </c>
      <c r="J21" s="66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5">
        <f t="shared" si="0"/>
        <v>0</v>
      </c>
      <c r="J22" s="66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5">
        <f t="shared" si="0"/>
        <v>0</v>
      </c>
      <c r="J23" s="66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5">
        <f t="shared" si="0"/>
        <v>0</v>
      </c>
      <c r="J24" s="66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5">
        <f t="shared" si="0"/>
        <v>0</v>
      </c>
      <c r="J25" s="66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5">
        <f t="shared" si="0"/>
        <v>0</v>
      </c>
      <c r="J26" s="66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5">
        <f t="shared" si="0"/>
        <v>0</v>
      </c>
      <c r="J27" s="66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5">
        <f t="shared" si="0"/>
        <v>0</v>
      </c>
      <c r="J28" s="66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5">
        <f t="shared" si="0"/>
        <v>0</v>
      </c>
      <c r="J29" s="66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5">
        <f t="shared" si="0"/>
        <v>0</v>
      </c>
      <c r="J30" s="66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5">
        <f t="shared" si="0"/>
        <v>0</v>
      </c>
      <c r="J31" s="66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5">
        <f t="shared" si="0"/>
        <v>0</v>
      </c>
      <c r="J32" s="66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5">
        <f t="shared" si="0"/>
        <v>0</v>
      </c>
      <c r="J33" s="66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5">
        <f t="shared" si="0"/>
        <v>0</v>
      </c>
      <c r="J34" s="66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5">
        <f t="shared" si="0"/>
        <v>0</v>
      </c>
      <c r="J35" s="66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5">
        <f t="shared" si="0"/>
        <v>0</v>
      </c>
      <c r="J36" s="66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5">
        <f t="shared" si="0"/>
        <v>0</v>
      </c>
      <c r="J37" s="66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5">
        <f t="shared" si="0"/>
        <v>0</v>
      </c>
      <c r="J38" s="66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5">
        <f t="shared" si="0"/>
        <v>0</v>
      </c>
      <c r="J39" s="66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5">
        <f t="shared" si="0"/>
        <v>0</v>
      </c>
      <c r="J40" s="66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5">
        <f t="shared" si="0"/>
        <v>0</v>
      </c>
      <c r="J41" s="66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5">
        <f t="shared" si="0"/>
        <v>0</v>
      </c>
      <c r="J42" s="66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G2"/>
    <mergeCell ref="D4:E4"/>
    <mergeCell ref="D6:G6"/>
    <mergeCell ref="D7:H7"/>
    <mergeCell ref="C9:H9"/>
    <mergeCell ref="C10:H10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36.75" customHeight="1">
      <c r="B2" s="95" t="s">
        <v>57</v>
      </c>
      <c r="C2" s="100"/>
      <c r="D2" s="100"/>
      <c r="E2" s="100"/>
      <c r="F2" s="100"/>
      <c r="G2" s="100"/>
    </row>
    <row r="3" ht="9.75" customHeight="1"/>
    <row r="4" spans="4:6" ht="19.5" customHeight="1">
      <c r="D4" s="113" t="s">
        <v>42</v>
      </c>
      <c r="E4" s="113"/>
      <c r="F4" s="23"/>
    </row>
    <row r="5" ht="9.75" customHeight="1"/>
    <row r="6" spans="2:8" s="56" customFormat="1" ht="19.5" customHeight="1">
      <c r="B6" s="57"/>
      <c r="C6" s="58" t="s">
        <v>0</v>
      </c>
      <c r="D6" s="102">
        <f>IF('確認書'!$C$4="","",'確認書'!$C$4)</f>
      </c>
      <c r="E6" s="103"/>
      <c r="F6" s="103"/>
      <c r="G6" s="104"/>
      <c r="H6" s="61"/>
    </row>
    <row r="7" spans="2:8" s="56" customFormat="1" ht="19.5" customHeight="1">
      <c r="B7" s="57"/>
      <c r="C7" s="62"/>
      <c r="D7" s="105" t="s">
        <v>25</v>
      </c>
      <c r="E7" s="105"/>
      <c r="F7" s="105"/>
      <c r="G7" s="105"/>
      <c r="H7" s="106"/>
    </row>
    <row r="8" spans="2:8" s="56" customFormat="1" ht="15" customHeight="1">
      <c r="B8" s="57"/>
      <c r="C8" s="62"/>
      <c r="D8" s="63"/>
      <c r="E8" s="63"/>
      <c r="F8" s="63"/>
      <c r="G8" s="63"/>
      <c r="H8" s="63"/>
    </row>
    <row r="9" spans="2:8" s="56" customFormat="1" ht="15" customHeight="1">
      <c r="B9" s="57"/>
      <c r="C9" s="107" t="s">
        <v>26</v>
      </c>
      <c r="D9" s="107"/>
      <c r="E9" s="107"/>
      <c r="F9" s="107"/>
      <c r="G9" s="107"/>
      <c r="H9" s="107"/>
    </row>
    <row r="10" spans="2:8" s="56" customFormat="1" ht="15" customHeight="1">
      <c r="B10" s="57"/>
      <c r="C10" s="108"/>
      <c r="D10" s="108"/>
      <c r="E10" s="108"/>
      <c r="F10" s="108"/>
      <c r="G10" s="108"/>
      <c r="H10" s="109"/>
    </row>
    <row r="11" spans="2:7" s="2" customFormat="1" ht="27" customHeight="1">
      <c r="B11" s="3"/>
      <c r="C11" s="28" t="s">
        <v>27</v>
      </c>
      <c r="D11" s="3" t="s">
        <v>28</v>
      </c>
      <c r="E11" s="3" t="s">
        <v>29</v>
      </c>
      <c r="F11" s="24" t="s">
        <v>30</v>
      </c>
      <c r="G11" s="3" t="s">
        <v>31</v>
      </c>
    </row>
    <row r="12" spans="2:10" s="5" customFormat="1" ht="18.75" customHeight="1">
      <c r="B12" s="22" t="s">
        <v>32</v>
      </c>
      <c r="C12" s="30">
        <v>3601994</v>
      </c>
      <c r="D12" s="21" t="s">
        <v>33</v>
      </c>
      <c r="E12" s="21" t="s">
        <v>34</v>
      </c>
      <c r="F12" s="70" t="s">
        <v>51</v>
      </c>
      <c r="G12" s="21" t="s">
        <v>43</v>
      </c>
      <c r="I12" s="59">
        <f aca="true" t="shared" si="0" ref="I12:I42">+C12</f>
        <v>3601994</v>
      </c>
      <c r="J12" s="60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59">
        <f t="shared" si="0"/>
        <v>0</v>
      </c>
      <c r="J13" s="60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59">
        <f t="shared" si="0"/>
        <v>0</v>
      </c>
      <c r="J14" s="60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59">
        <f t="shared" si="0"/>
        <v>0</v>
      </c>
      <c r="J15" s="60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59">
        <f t="shared" si="0"/>
        <v>0</v>
      </c>
      <c r="J16" s="60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59">
        <f t="shared" si="0"/>
        <v>0</v>
      </c>
      <c r="J17" s="60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59">
        <f t="shared" si="0"/>
        <v>0</v>
      </c>
      <c r="J18" s="60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59">
        <f t="shared" si="0"/>
        <v>0</v>
      </c>
      <c r="J19" s="60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59">
        <f t="shared" si="0"/>
        <v>0</v>
      </c>
      <c r="J20" s="60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59">
        <f t="shared" si="0"/>
        <v>0</v>
      </c>
      <c r="J21" s="60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59">
        <f t="shared" si="0"/>
        <v>0</v>
      </c>
      <c r="J22" s="60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59">
        <f t="shared" si="0"/>
        <v>0</v>
      </c>
      <c r="J23" s="60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59">
        <f t="shared" si="0"/>
        <v>0</v>
      </c>
      <c r="J24" s="60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59">
        <f t="shared" si="0"/>
        <v>0</v>
      </c>
      <c r="J25" s="60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59">
        <f t="shared" si="0"/>
        <v>0</v>
      </c>
      <c r="J26" s="60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59">
        <f t="shared" si="0"/>
        <v>0</v>
      </c>
      <c r="J27" s="60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59">
        <f t="shared" si="0"/>
        <v>0</v>
      </c>
      <c r="J28" s="60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59">
        <f t="shared" si="0"/>
        <v>0</v>
      </c>
      <c r="J29" s="60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59">
        <f t="shared" si="0"/>
        <v>0</v>
      </c>
      <c r="J30" s="60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59">
        <f t="shared" si="0"/>
        <v>0</v>
      </c>
      <c r="J31" s="60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59">
        <f t="shared" si="0"/>
        <v>0</v>
      </c>
      <c r="J32" s="60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59">
        <f t="shared" si="0"/>
        <v>0</v>
      </c>
      <c r="J33" s="60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59">
        <f t="shared" si="0"/>
        <v>0</v>
      </c>
      <c r="J34" s="60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59">
        <f t="shared" si="0"/>
        <v>0</v>
      </c>
      <c r="J35" s="60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59">
        <f t="shared" si="0"/>
        <v>0</v>
      </c>
      <c r="J36" s="60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59">
        <f t="shared" si="0"/>
        <v>0</v>
      </c>
      <c r="J37" s="60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59">
        <f t="shared" si="0"/>
        <v>0</v>
      </c>
      <c r="J38" s="60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59">
        <f t="shared" si="0"/>
        <v>0</v>
      </c>
      <c r="J39" s="60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59">
        <f t="shared" si="0"/>
        <v>0</v>
      </c>
      <c r="J40" s="60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59">
        <f t="shared" si="0"/>
        <v>0</v>
      </c>
      <c r="J41" s="60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59">
        <f t="shared" si="0"/>
        <v>0</v>
      </c>
      <c r="J42" s="60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G2"/>
    <mergeCell ref="D4:E4"/>
    <mergeCell ref="D6:G6"/>
    <mergeCell ref="D7:H7"/>
    <mergeCell ref="C9:H9"/>
    <mergeCell ref="C10:H10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36.75" customHeight="1">
      <c r="B2" s="95" t="s">
        <v>57</v>
      </c>
      <c r="C2" s="100"/>
      <c r="D2" s="100"/>
      <c r="E2" s="100"/>
      <c r="F2" s="100"/>
      <c r="G2" s="100"/>
    </row>
    <row r="3" ht="9.75" customHeight="1"/>
    <row r="4" spans="4:6" ht="19.5" customHeight="1">
      <c r="D4" s="114" t="s">
        <v>44</v>
      </c>
      <c r="E4" s="114"/>
      <c r="F4" s="23"/>
    </row>
    <row r="5" ht="9.75" customHeight="1"/>
    <row r="6" spans="2:8" s="56" customFormat="1" ht="19.5" customHeight="1">
      <c r="B6" s="57"/>
      <c r="C6" s="58" t="s">
        <v>0</v>
      </c>
      <c r="D6" s="102">
        <f>IF('確認書'!$C$4="","",'確認書'!$C$4)</f>
      </c>
      <c r="E6" s="103"/>
      <c r="F6" s="103"/>
      <c r="G6" s="104"/>
      <c r="H6" s="61"/>
    </row>
    <row r="7" spans="2:8" s="56" customFormat="1" ht="19.5" customHeight="1">
      <c r="B7" s="57"/>
      <c r="C7" s="62"/>
      <c r="D7" s="105" t="s">
        <v>25</v>
      </c>
      <c r="E7" s="105"/>
      <c r="F7" s="105"/>
      <c r="G7" s="105"/>
      <c r="H7" s="106"/>
    </row>
    <row r="8" spans="2:8" s="56" customFormat="1" ht="15" customHeight="1">
      <c r="B8" s="57"/>
      <c r="C8" s="62"/>
      <c r="D8" s="63"/>
      <c r="E8" s="63"/>
      <c r="F8" s="63"/>
      <c r="G8" s="63"/>
      <c r="H8" s="63"/>
    </row>
    <row r="9" spans="2:8" s="56" customFormat="1" ht="15" customHeight="1">
      <c r="B9" s="57"/>
      <c r="C9" s="107" t="s">
        <v>26</v>
      </c>
      <c r="D9" s="107"/>
      <c r="E9" s="107"/>
      <c r="F9" s="107"/>
      <c r="G9" s="107"/>
      <c r="H9" s="107"/>
    </row>
    <row r="10" spans="2:8" s="56" customFormat="1" ht="15" customHeight="1">
      <c r="B10" s="57"/>
      <c r="C10" s="108"/>
      <c r="D10" s="108"/>
      <c r="E10" s="108"/>
      <c r="F10" s="108"/>
      <c r="G10" s="108"/>
      <c r="H10" s="109"/>
    </row>
    <row r="11" spans="2:7" s="2" customFormat="1" ht="27" customHeight="1">
      <c r="B11" s="3"/>
      <c r="C11" s="28" t="s">
        <v>27</v>
      </c>
      <c r="D11" s="3" t="s">
        <v>28</v>
      </c>
      <c r="E11" s="3" t="s">
        <v>29</v>
      </c>
      <c r="F11" s="24" t="s">
        <v>30</v>
      </c>
      <c r="G11" s="3" t="s">
        <v>31</v>
      </c>
    </row>
    <row r="12" spans="2:10" s="5" customFormat="1" ht="18.75" customHeight="1">
      <c r="B12" s="22" t="s">
        <v>32</v>
      </c>
      <c r="C12" s="30">
        <v>3651994</v>
      </c>
      <c r="D12" s="21" t="s">
        <v>37</v>
      </c>
      <c r="E12" s="21" t="s">
        <v>34</v>
      </c>
      <c r="F12" s="70" t="s">
        <v>50</v>
      </c>
      <c r="G12" s="21" t="s">
        <v>43</v>
      </c>
      <c r="I12" s="65">
        <f aca="true" t="shared" si="0" ref="I12:I42">+C12</f>
        <v>3651994</v>
      </c>
      <c r="J12" s="66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5">
        <f t="shared" si="0"/>
        <v>0</v>
      </c>
      <c r="J13" s="66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5">
        <f t="shared" si="0"/>
        <v>0</v>
      </c>
      <c r="J14" s="66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5">
        <f t="shared" si="0"/>
        <v>0</v>
      </c>
      <c r="J15" s="66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5">
        <f t="shared" si="0"/>
        <v>0</v>
      </c>
      <c r="J16" s="66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5">
        <f t="shared" si="0"/>
        <v>0</v>
      </c>
      <c r="J17" s="66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5">
        <f t="shared" si="0"/>
        <v>0</v>
      </c>
      <c r="J18" s="66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5">
        <f t="shared" si="0"/>
        <v>0</v>
      </c>
      <c r="J19" s="66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5">
        <f t="shared" si="0"/>
        <v>0</v>
      </c>
      <c r="J20" s="66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5">
        <f t="shared" si="0"/>
        <v>0</v>
      </c>
      <c r="J21" s="66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5">
        <f t="shared" si="0"/>
        <v>0</v>
      </c>
      <c r="J22" s="66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5">
        <f t="shared" si="0"/>
        <v>0</v>
      </c>
      <c r="J23" s="66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5">
        <f t="shared" si="0"/>
        <v>0</v>
      </c>
      <c r="J24" s="66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5">
        <f t="shared" si="0"/>
        <v>0</v>
      </c>
      <c r="J25" s="66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5">
        <f t="shared" si="0"/>
        <v>0</v>
      </c>
      <c r="J26" s="66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5">
        <f t="shared" si="0"/>
        <v>0</v>
      </c>
      <c r="J27" s="66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5">
        <f t="shared" si="0"/>
        <v>0</v>
      </c>
      <c r="J28" s="66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5">
        <f t="shared" si="0"/>
        <v>0</v>
      </c>
      <c r="J29" s="66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5">
        <f t="shared" si="0"/>
        <v>0</v>
      </c>
      <c r="J30" s="66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5">
        <f t="shared" si="0"/>
        <v>0</v>
      </c>
      <c r="J31" s="66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5">
        <f t="shared" si="0"/>
        <v>0</v>
      </c>
      <c r="J32" s="66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5">
        <f t="shared" si="0"/>
        <v>0</v>
      </c>
      <c r="J33" s="66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5">
        <f t="shared" si="0"/>
        <v>0</v>
      </c>
      <c r="J34" s="66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5">
        <f t="shared" si="0"/>
        <v>0</v>
      </c>
      <c r="J35" s="66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5">
        <f t="shared" si="0"/>
        <v>0</v>
      </c>
      <c r="J36" s="66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5">
        <f t="shared" si="0"/>
        <v>0</v>
      </c>
      <c r="J37" s="66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5">
        <f t="shared" si="0"/>
        <v>0</v>
      </c>
      <c r="J38" s="66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5">
        <f t="shared" si="0"/>
        <v>0</v>
      </c>
      <c r="J39" s="66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5">
        <f t="shared" si="0"/>
        <v>0</v>
      </c>
      <c r="J40" s="66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5">
        <f t="shared" si="0"/>
        <v>0</v>
      </c>
      <c r="J41" s="66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5">
        <f t="shared" si="0"/>
        <v>0</v>
      </c>
      <c r="J42" s="66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G2"/>
    <mergeCell ref="D4:E4"/>
    <mergeCell ref="D6:G6"/>
    <mergeCell ref="D7:H7"/>
    <mergeCell ref="C9:H9"/>
    <mergeCell ref="C10:H10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36.75" customHeight="1">
      <c r="B2" s="95" t="s">
        <v>57</v>
      </c>
      <c r="C2" s="100"/>
      <c r="D2" s="100"/>
      <c r="E2" s="100"/>
      <c r="F2" s="100"/>
      <c r="G2" s="100"/>
    </row>
    <row r="3" ht="9.75" customHeight="1"/>
    <row r="4" spans="4:6" ht="19.5" customHeight="1">
      <c r="D4" s="115" t="s">
        <v>45</v>
      </c>
      <c r="E4" s="115"/>
      <c r="F4" s="23"/>
    </row>
    <row r="5" ht="9.75" customHeight="1"/>
    <row r="6" spans="2:8" s="56" customFormat="1" ht="19.5" customHeight="1">
      <c r="B6" s="57"/>
      <c r="C6" s="58" t="s">
        <v>0</v>
      </c>
      <c r="D6" s="102">
        <f>IF('確認書'!$C$4="","",'確認書'!$C$4)</f>
      </c>
      <c r="E6" s="103"/>
      <c r="F6" s="103"/>
      <c r="G6" s="104"/>
      <c r="H6" s="61"/>
    </row>
    <row r="7" spans="2:8" s="56" customFormat="1" ht="19.5" customHeight="1">
      <c r="B7" s="57"/>
      <c r="C7" s="62"/>
      <c r="D7" s="105" t="s">
        <v>25</v>
      </c>
      <c r="E7" s="105"/>
      <c r="F7" s="105"/>
      <c r="G7" s="105"/>
      <c r="H7" s="106"/>
    </row>
    <row r="8" spans="2:8" s="56" customFormat="1" ht="15" customHeight="1">
      <c r="B8" s="57"/>
      <c r="C8" s="62"/>
      <c r="D8" s="63"/>
      <c r="E8" s="63"/>
      <c r="F8" s="63"/>
      <c r="G8" s="63"/>
      <c r="H8" s="63"/>
    </row>
    <row r="9" spans="2:8" s="56" customFormat="1" ht="15" customHeight="1">
      <c r="B9" s="57"/>
      <c r="C9" s="107" t="s">
        <v>26</v>
      </c>
      <c r="D9" s="107"/>
      <c r="E9" s="107"/>
      <c r="F9" s="107"/>
      <c r="G9" s="107"/>
      <c r="H9" s="107"/>
    </row>
    <row r="10" spans="2:8" s="56" customFormat="1" ht="15" customHeight="1">
      <c r="B10" s="57"/>
      <c r="C10" s="108"/>
      <c r="D10" s="108"/>
      <c r="E10" s="108"/>
      <c r="F10" s="108"/>
      <c r="G10" s="108"/>
      <c r="H10" s="109"/>
    </row>
    <row r="11" spans="2:7" s="2" customFormat="1" ht="27" customHeight="1">
      <c r="B11" s="3"/>
      <c r="C11" s="28" t="s">
        <v>27</v>
      </c>
      <c r="D11" s="3" t="s">
        <v>28</v>
      </c>
      <c r="E11" s="3" t="s">
        <v>29</v>
      </c>
      <c r="F11" s="24" t="s">
        <v>30</v>
      </c>
      <c r="G11" s="3" t="s">
        <v>31</v>
      </c>
    </row>
    <row r="12" spans="2:10" s="5" customFormat="1" ht="18.75" customHeight="1">
      <c r="B12" s="22" t="s">
        <v>32</v>
      </c>
      <c r="C12" s="30">
        <v>3601994</v>
      </c>
      <c r="D12" s="21" t="s">
        <v>33</v>
      </c>
      <c r="E12" s="21" t="s">
        <v>34</v>
      </c>
      <c r="F12" s="70" t="s">
        <v>49</v>
      </c>
      <c r="G12" s="21" t="s">
        <v>46</v>
      </c>
      <c r="I12" s="59">
        <f aca="true" t="shared" si="0" ref="I12:I42">+C12</f>
        <v>3601994</v>
      </c>
      <c r="J12" s="60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59">
        <f t="shared" si="0"/>
        <v>0</v>
      </c>
      <c r="J13" s="60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59">
        <f t="shared" si="0"/>
        <v>0</v>
      </c>
      <c r="J14" s="60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59">
        <f t="shared" si="0"/>
        <v>0</v>
      </c>
      <c r="J15" s="60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59">
        <f t="shared" si="0"/>
        <v>0</v>
      </c>
      <c r="J16" s="60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59">
        <f t="shared" si="0"/>
        <v>0</v>
      </c>
      <c r="J17" s="60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59">
        <f t="shared" si="0"/>
        <v>0</v>
      </c>
      <c r="J18" s="60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59">
        <f t="shared" si="0"/>
        <v>0</v>
      </c>
      <c r="J19" s="60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59">
        <f t="shared" si="0"/>
        <v>0</v>
      </c>
      <c r="J20" s="60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59">
        <f t="shared" si="0"/>
        <v>0</v>
      </c>
      <c r="J21" s="60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59">
        <f t="shared" si="0"/>
        <v>0</v>
      </c>
      <c r="J22" s="60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59">
        <f t="shared" si="0"/>
        <v>0</v>
      </c>
      <c r="J23" s="60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59">
        <f t="shared" si="0"/>
        <v>0</v>
      </c>
      <c r="J24" s="60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59">
        <f t="shared" si="0"/>
        <v>0</v>
      </c>
      <c r="J25" s="60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59">
        <f t="shared" si="0"/>
        <v>0</v>
      </c>
      <c r="J26" s="60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59">
        <f t="shared" si="0"/>
        <v>0</v>
      </c>
      <c r="J27" s="60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59">
        <f t="shared" si="0"/>
        <v>0</v>
      </c>
      <c r="J28" s="60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59">
        <f t="shared" si="0"/>
        <v>0</v>
      </c>
      <c r="J29" s="60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59">
        <f t="shared" si="0"/>
        <v>0</v>
      </c>
      <c r="J30" s="60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59">
        <f t="shared" si="0"/>
        <v>0</v>
      </c>
      <c r="J31" s="60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59">
        <f t="shared" si="0"/>
        <v>0</v>
      </c>
      <c r="J32" s="60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59">
        <f t="shared" si="0"/>
        <v>0</v>
      </c>
      <c r="J33" s="60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59">
        <f t="shared" si="0"/>
        <v>0</v>
      </c>
      <c r="J34" s="60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59">
        <f t="shared" si="0"/>
        <v>0</v>
      </c>
      <c r="J35" s="60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59">
        <f t="shared" si="0"/>
        <v>0</v>
      </c>
      <c r="J36" s="60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59">
        <f t="shared" si="0"/>
        <v>0</v>
      </c>
      <c r="J37" s="60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59">
        <f t="shared" si="0"/>
        <v>0</v>
      </c>
      <c r="J38" s="60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59">
        <f t="shared" si="0"/>
        <v>0</v>
      </c>
      <c r="J39" s="60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59">
        <f t="shared" si="0"/>
        <v>0</v>
      </c>
      <c r="J40" s="60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59">
        <f t="shared" si="0"/>
        <v>0</v>
      </c>
      <c r="J41" s="60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59">
        <f t="shared" si="0"/>
        <v>0</v>
      </c>
      <c r="J42" s="60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G2"/>
    <mergeCell ref="D4:E4"/>
    <mergeCell ref="D6:G6"/>
    <mergeCell ref="D7:H7"/>
    <mergeCell ref="C9:H9"/>
    <mergeCell ref="C10:H10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36.75" customHeight="1">
      <c r="B2" s="95" t="s">
        <v>57</v>
      </c>
      <c r="C2" s="100"/>
      <c r="D2" s="100"/>
      <c r="E2" s="100"/>
      <c r="F2" s="100"/>
      <c r="G2" s="100"/>
    </row>
    <row r="3" ht="9.75" customHeight="1"/>
    <row r="4" spans="4:6" ht="19.5" customHeight="1">
      <c r="D4" s="116" t="s">
        <v>47</v>
      </c>
      <c r="E4" s="116"/>
      <c r="F4" s="23"/>
    </row>
    <row r="5" ht="9.75" customHeight="1"/>
    <row r="6" spans="2:8" s="56" customFormat="1" ht="19.5" customHeight="1">
      <c r="B6" s="57"/>
      <c r="C6" s="58" t="s">
        <v>0</v>
      </c>
      <c r="D6" s="102">
        <f>IF('確認書'!$C$4="","",'確認書'!$C$4)</f>
      </c>
      <c r="E6" s="103"/>
      <c r="F6" s="103"/>
      <c r="G6" s="104"/>
      <c r="H6" s="61"/>
    </row>
    <row r="7" spans="2:8" s="56" customFormat="1" ht="19.5" customHeight="1">
      <c r="B7" s="57"/>
      <c r="C7" s="62"/>
      <c r="D7" s="105" t="s">
        <v>25</v>
      </c>
      <c r="E7" s="105"/>
      <c r="F7" s="105"/>
      <c r="G7" s="105"/>
      <c r="H7" s="106"/>
    </row>
    <row r="8" spans="2:8" s="56" customFormat="1" ht="15" customHeight="1">
      <c r="B8" s="57"/>
      <c r="C8" s="62"/>
      <c r="D8" s="63"/>
      <c r="E8" s="63"/>
      <c r="F8" s="63"/>
      <c r="G8" s="63"/>
      <c r="H8" s="63"/>
    </row>
    <row r="9" spans="2:8" s="56" customFormat="1" ht="15" customHeight="1">
      <c r="B9" s="57"/>
      <c r="C9" s="107" t="s">
        <v>26</v>
      </c>
      <c r="D9" s="107"/>
      <c r="E9" s="107"/>
      <c r="F9" s="107"/>
      <c r="G9" s="107"/>
      <c r="H9" s="107"/>
    </row>
    <row r="10" spans="2:8" s="56" customFormat="1" ht="15" customHeight="1">
      <c r="B10" s="57"/>
      <c r="C10" s="108"/>
      <c r="D10" s="108"/>
      <c r="E10" s="108"/>
      <c r="F10" s="108"/>
      <c r="G10" s="108"/>
      <c r="H10" s="109"/>
    </row>
    <row r="11" spans="2:7" s="2" customFormat="1" ht="27" customHeight="1">
      <c r="B11" s="3"/>
      <c r="C11" s="28" t="s">
        <v>27</v>
      </c>
      <c r="D11" s="3" t="s">
        <v>28</v>
      </c>
      <c r="E11" s="3" t="s">
        <v>29</v>
      </c>
      <c r="F11" s="24" t="s">
        <v>30</v>
      </c>
      <c r="G11" s="3" t="s">
        <v>31</v>
      </c>
    </row>
    <row r="12" spans="2:10" s="5" customFormat="1" ht="18.75" customHeight="1">
      <c r="B12" s="22" t="s">
        <v>32</v>
      </c>
      <c r="C12" s="30">
        <v>3651994</v>
      </c>
      <c r="D12" s="21" t="s">
        <v>37</v>
      </c>
      <c r="E12" s="21" t="s">
        <v>34</v>
      </c>
      <c r="F12" s="70" t="s">
        <v>48</v>
      </c>
      <c r="G12" s="21" t="s">
        <v>46</v>
      </c>
      <c r="I12" s="65">
        <f aca="true" t="shared" si="0" ref="I12:I42">+C12</f>
        <v>3651994</v>
      </c>
      <c r="J12" s="66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5">
        <f t="shared" si="0"/>
        <v>0</v>
      </c>
      <c r="J13" s="66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5">
        <f t="shared" si="0"/>
        <v>0</v>
      </c>
      <c r="J14" s="66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5">
        <f t="shared" si="0"/>
        <v>0</v>
      </c>
      <c r="J15" s="66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5">
        <f t="shared" si="0"/>
        <v>0</v>
      </c>
      <c r="J16" s="66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5">
        <f t="shared" si="0"/>
        <v>0</v>
      </c>
      <c r="J17" s="66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5">
        <f t="shared" si="0"/>
        <v>0</v>
      </c>
      <c r="J18" s="66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5">
        <f t="shared" si="0"/>
        <v>0</v>
      </c>
      <c r="J19" s="66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5">
        <f t="shared" si="0"/>
        <v>0</v>
      </c>
      <c r="J20" s="66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5">
        <f t="shared" si="0"/>
        <v>0</v>
      </c>
      <c r="J21" s="66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5">
        <f t="shared" si="0"/>
        <v>0</v>
      </c>
      <c r="J22" s="66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5">
        <f t="shared" si="0"/>
        <v>0</v>
      </c>
      <c r="J23" s="66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5">
        <f t="shared" si="0"/>
        <v>0</v>
      </c>
      <c r="J24" s="66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5">
        <f t="shared" si="0"/>
        <v>0</v>
      </c>
      <c r="J25" s="66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5">
        <f t="shared" si="0"/>
        <v>0</v>
      </c>
      <c r="J26" s="66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5">
        <f t="shared" si="0"/>
        <v>0</v>
      </c>
      <c r="J27" s="66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5">
        <f t="shared" si="0"/>
        <v>0</v>
      </c>
      <c r="J28" s="66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5">
        <f t="shared" si="0"/>
        <v>0</v>
      </c>
      <c r="J29" s="66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5">
        <f t="shared" si="0"/>
        <v>0</v>
      </c>
      <c r="J30" s="66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5">
        <f t="shared" si="0"/>
        <v>0</v>
      </c>
      <c r="J31" s="66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5">
        <f t="shared" si="0"/>
        <v>0</v>
      </c>
      <c r="J32" s="66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5">
        <f t="shared" si="0"/>
        <v>0</v>
      </c>
      <c r="J33" s="66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5">
        <f t="shared" si="0"/>
        <v>0</v>
      </c>
      <c r="J34" s="66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5">
        <f t="shared" si="0"/>
        <v>0</v>
      </c>
      <c r="J35" s="66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5">
        <f t="shared" si="0"/>
        <v>0</v>
      </c>
      <c r="J36" s="66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5">
        <f t="shared" si="0"/>
        <v>0</v>
      </c>
      <c r="J37" s="66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5">
        <f t="shared" si="0"/>
        <v>0</v>
      </c>
      <c r="J38" s="66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5">
        <f t="shared" si="0"/>
        <v>0</v>
      </c>
      <c r="J39" s="66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5">
        <f t="shared" si="0"/>
        <v>0</v>
      </c>
      <c r="J40" s="66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5">
        <f t="shared" si="0"/>
        <v>0</v>
      </c>
      <c r="J41" s="66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5">
        <f t="shared" si="0"/>
        <v>0</v>
      </c>
      <c r="J42" s="66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G2"/>
    <mergeCell ref="D4:E4"/>
    <mergeCell ref="D6:G6"/>
    <mergeCell ref="D7:H7"/>
    <mergeCell ref="C9:H9"/>
    <mergeCell ref="C10:H10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酒井勇樹</dc:creator>
  <cp:keywords/>
  <dc:description/>
  <cp:lastModifiedBy>kscc</cp:lastModifiedBy>
  <cp:lastPrinted>2015-06-13T05:06:50Z</cp:lastPrinted>
  <dcterms:created xsi:type="dcterms:W3CDTF">2004-01-08T06:10:27Z</dcterms:created>
  <dcterms:modified xsi:type="dcterms:W3CDTF">2015-06-13T08:57:21Z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